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hp.sharepoint.com/sites/UnitedWayofGreaterHighPoint/Shared Documents/Campaign/2023 Campaign/Campaign Forms 2023/"/>
    </mc:Choice>
  </mc:AlternateContent>
  <xr:revisionPtr revIDLastSave="0" documentId="8_{7E8A6F1C-2C8B-405E-B342-7BC968B47416}" xr6:coauthVersionLast="47" xr6:coauthVersionMax="47" xr10:uidLastSave="{00000000-0000-0000-0000-000000000000}"/>
  <bookViews>
    <workbookView xWindow="-120" yWindow="-120" windowWidth="29040" windowHeight="15840" firstSheet="1" activeTab="1" xr2:uid="{AE8DF346-B23F-4BC0-B683-BD429A527053}"/>
  </bookViews>
  <sheets>
    <sheet name="Listing Sheet" sheetId="2" r:id="rId1"/>
    <sheet name="Summary Sheet" sheetId="1" r:id="rId2"/>
    <sheet name="Calculation Sheet" sheetId="3" r:id="rId3"/>
  </sheets>
  <definedNames>
    <definedName name="GivingOptions">'Calculation Sheet'!$A$522:$A$527</definedName>
    <definedName name="_xlnm.Print_Titles" localSheetId="0">'Listing Sheet'!$4:$11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3" l="1"/>
  <c r="E30" i="3"/>
  <c r="E29" i="3"/>
  <c r="E28" i="3"/>
  <c r="E27" i="3"/>
  <c r="E26" i="3"/>
  <c r="E25" i="3"/>
  <c r="E24" i="3"/>
  <c r="E23" i="3"/>
  <c r="E22" i="3"/>
  <c r="E21" i="3"/>
  <c r="E20" i="3"/>
  <c r="E19" i="3"/>
  <c r="B18" i="1" l="1"/>
  <c r="G41" i="1"/>
  <c r="D41" i="1"/>
  <c r="E40" i="1"/>
  <c r="G35" i="1"/>
  <c r="F35" i="1"/>
  <c r="G33" i="1"/>
  <c r="G32" i="1"/>
  <c r="D15" i="1"/>
  <c r="D14" i="1"/>
  <c r="D13" i="1"/>
  <c r="D12" i="1"/>
  <c r="D11" i="1"/>
  <c r="D10" i="1"/>
  <c r="G8" i="1"/>
  <c r="D8" i="1"/>
  <c r="L5" i="2"/>
  <c r="L4" i="2"/>
  <c r="C5" i="2"/>
  <c r="D9" i="1" s="1"/>
  <c r="C4" i="2"/>
  <c r="B20" i="1"/>
  <c r="M511" i="2"/>
  <c r="L511" i="2"/>
  <c r="K511" i="2"/>
  <c r="J511" i="2"/>
  <c r="I511" i="2"/>
  <c r="G511" i="2"/>
  <c r="M510" i="2"/>
  <c r="L510" i="2"/>
  <c r="K510" i="2"/>
  <c r="J510" i="2"/>
  <c r="I510" i="2"/>
  <c r="G510" i="2"/>
  <c r="M509" i="2"/>
  <c r="L509" i="2"/>
  <c r="K509" i="2"/>
  <c r="J509" i="2"/>
  <c r="I509" i="2"/>
  <c r="G509" i="2"/>
  <c r="M508" i="2"/>
  <c r="L508" i="2"/>
  <c r="K508" i="2"/>
  <c r="J508" i="2"/>
  <c r="I508" i="2"/>
  <c r="G508" i="2"/>
  <c r="M507" i="2"/>
  <c r="L507" i="2"/>
  <c r="K507" i="2"/>
  <c r="J507" i="2"/>
  <c r="I507" i="2"/>
  <c r="G507" i="2"/>
  <c r="M506" i="2"/>
  <c r="L506" i="2"/>
  <c r="K506" i="2"/>
  <c r="J506" i="2"/>
  <c r="I506" i="2"/>
  <c r="G506" i="2"/>
  <c r="M505" i="2"/>
  <c r="L505" i="2"/>
  <c r="K505" i="2"/>
  <c r="J505" i="2"/>
  <c r="I505" i="2"/>
  <c r="G505" i="2"/>
  <c r="M504" i="2"/>
  <c r="L504" i="2"/>
  <c r="K504" i="2"/>
  <c r="J504" i="2"/>
  <c r="I504" i="2"/>
  <c r="G504" i="2"/>
  <c r="M503" i="2"/>
  <c r="L503" i="2"/>
  <c r="K503" i="2"/>
  <c r="J503" i="2"/>
  <c r="I503" i="2"/>
  <c r="G503" i="2"/>
  <c r="M502" i="2"/>
  <c r="L502" i="2"/>
  <c r="K502" i="2"/>
  <c r="J502" i="2"/>
  <c r="I502" i="2"/>
  <c r="G502" i="2"/>
  <c r="M501" i="2"/>
  <c r="L501" i="2"/>
  <c r="K501" i="2"/>
  <c r="J501" i="2"/>
  <c r="I501" i="2"/>
  <c r="G501" i="2"/>
  <c r="M500" i="2"/>
  <c r="L500" i="2"/>
  <c r="K500" i="2"/>
  <c r="J500" i="2"/>
  <c r="I500" i="2"/>
  <c r="G500" i="2"/>
  <c r="M499" i="2"/>
  <c r="L499" i="2"/>
  <c r="K499" i="2"/>
  <c r="J499" i="2"/>
  <c r="I499" i="2"/>
  <c r="G499" i="2"/>
  <c r="M498" i="2"/>
  <c r="L498" i="2"/>
  <c r="K498" i="2"/>
  <c r="J498" i="2"/>
  <c r="I498" i="2"/>
  <c r="G498" i="2"/>
  <c r="M497" i="2"/>
  <c r="L497" i="2"/>
  <c r="K497" i="2"/>
  <c r="J497" i="2"/>
  <c r="I497" i="2"/>
  <c r="G497" i="2"/>
  <c r="M496" i="2"/>
  <c r="L496" i="2"/>
  <c r="K496" i="2"/>
  <c r="J496" i="2"/>
  <c r="I496" i="2"/>
  <c r="G496" i="2"/>
  <c r="M495" i="2"/>
  <c r="L495" i="2"/>
  <c r="K495" i="2"/>
  <c r="J495" i="2"/>
  <c r="I495" i="2"/>
  <c r="G495" i="2"/>
  <c r="M494" i="2"/>
  <c r="L494" i="2"/>
  <c r="K494" i="2"/>
  <c r="J494" i="2"/>
  <c r="I494" i="2"/>
  <c r="G494" i="2"/>
  <c r="M493" i="2"/>
  <c r="L493" i="2"/>
  <c r="K493" i="2"/>
  <c r="J493" i="2"/>
  <c r="I493" i="2"/>
  <c r="G493" i="2"/>
  <c r="M492" i="2"/>
  <c r="L492" i="2"/>
  <c r="K492" i="2"/>
  <c r="J492" i="2"/>
  <c r="I492" i="2"/>
  <c r="G492" i="2"/>
  <c r="M491" i="2"/>
  <c r="L491" i="2"/>
  <c r="K491" i="2"/>
  <c r="J491" i="2"/>
  <c r="I491" i="2"/>
  <c r="G491" i="2"/>
  <c r="M490" i="2"/>
  <c r="L490" i="2"/>
  <c r="K490" i="2"/>
  <c r="J490" i="2"/>
  <c r="I490" i="2"/>
  <c r="G490" i="2"/>
  <c r="M489" i="2"/>
  <c r="L489" i="2"/>
  <c r="K489" i="2"/>
  <c r="J489" i="2"/>
  <c r="I489" i="2"/>
  <c r="G489" i="2"/>
  <c r="M488" i="2"/>
  <c r="L488" i="2"/>
  <c r="K488" i="2"/>
  <c r="J488" i="2"/>
  <c r="I488" i="2"/>
  <c r="G488" i="2"/>
  <c r="M487" i="2"/>
  <c r="L487" i="2"/>
  <c r="K487" i="2"/>
  <c r="J487" i="2"/>
  <c r="I487" i="2"/>
  <c r="G487" i="2"/>
  <c r="M486" i="2"/>
  <c r="L486" i="2"/>
  <c r="K486" i="2"/>
  <c r="J486" i="2"/>
  <c r="I486" i="2"/>
  <c r="G486" i="2"/>
  <c r="M485" i="2"/>
  <c r="L485" i="2"/>
  <c r="K485" i="2"/>
  <c r="J485" i="2"/>
  <c r="I485" i="2"/>
  <c r="G485" i="2"/>
  <c r="M484" i="2"/>
  <c r="L484" i="2"/>
  <c r="K484" i="2"/>
  <c r="J484" i="2"/>
  <c r="I484" i="2"/>
  <c r="G484" i="2"/>
  <c r="M483" i="2"/>
  <c r="L483" i="2"/>
  <c r="K483" i="2"/>
  <c r="J483" i="2"/>
  <c r="I483" i="2"/>
  <c r="G483" i="2"/>
  <c r="M482" i="2"/>
  <c r="L482" i="2"/>
  <c r="K482" i="2"/>
  <c r="J482" i="2"/>
  <c r="I482" i="2"/>
  <c r="G482" i="2"/>
  <c r="M481" i="2"/>
  <c r="L481" i="2"/>
  <c r="K481" i="2"/>
  <c r="J481" i="2"/>
  <c r="I481" i="2"/>
  <c r="G481" i="2"/>
  <c r="M480" i="2"/>
  <c r="L480" i="2"/>
  <c r="K480" i="2"/>
  <c r="J480" i="2"/>
  <c r="I480" i="2"/>
  <c r="G480" i="2"/>
  <c r="M479" i="2"/>
  <c r="L479" i="2"/>
  <c r="K479" i="2"/>
  <c r="J479" i="2"/>
  <c r="I479" i="2"/>
  <c r="G479" i="2"/>
  <c r="M478" i="2"/>
  <c r="L478" i="2"/>
  <c r="K478" i="2"/>
  <c r="J478" i="2"/>
  <c r="I478" i="2"/>
  <c r="G478" i="2"/>
  <c r="M477" i="2"/>
  <c r="L477" i="2"/>
  <c r="K477" i="2"/>
  <c r="J477" i="2"/>
  <c r="I477" i="2"/>
  <c r="G477" i="2"/>
  <c r="M476" i="2"/>
  <c r="L476" i="2"/>
  <c r="K476" i="2"/>
  <c r="J476" i="2"/>
  <c r="I476" i="2"/>
  <c r="G476" i="2"/>
  <c r="M475" i="2"/>
  <c r="L475" i="2"/>
  <c r="K475" i="2"/>
  <c r="J475" i="2"/>
  <c r="I475" i="2"/>
  <c r="G475" i="2"/>
  <c r="M474" i="2"/>
  <c r="L474" i="2"/>
  <c r="K474" i="2"/>
  <c r="J474" i="2"/>
  <c r="I474" i="2"/>
  <c r="G474" i="2"/>
  <c r="M473" i="2"/>
  <c r="L473" i="2"/>
  <c r="K473" i="2"/>
  <c r="J473" i="2"/>
  <c r="I473" i="2"/>
  <c r="G473" i="2"/>
  <c r="M472" i="2"/>
  <c r="L472" i="2"/>
  <c r="K472" i="2"/>
  <c r="J472" i="2"/>
  <c r="I472" i="2"/>
  <c r="G472" i="2"/>
  <c r="M471" i="2"/>
  <c r="L471" i="2"/>
  <c r="K471" i="2"/>
  <c r="J471" i="2"/>
  <c r="I471" i="2"/>
  <c r="G471" i="2"/>
  <c r="M470" i="2"/>
  <c r="L470" i="2"/>
  <c r="K470" i="2"/>
  <c r="J470" i="2"/>
  <c r="I470" i="2"/>
  <c r="G470" i="2"/>
  <c r="M469" i="2"/>
  <c r="L469" i="2"/>
  <c r="K469" i="2"/>
  <c r="J469" i="2"/>
  <c r="I469" i="2"/>
  <c r="G469" i="2"/>
  <c r="M468" i="2"/>
  <c r="L468" i="2"/>
  <c r="K468" i="2"/>
  <c r="J468" i="2"/>
  <c r="I468" i="2"/>
  <c r="G468" i="2"/>
  <c r="M467" i="2"/>
  <c r="L467" i="2"/>
  <c r="K467" i="2"/>
  <c r="J467" i="2"/>
  <c r="I467" i="2"/>
  <c r="G467" i="2"/>
  <c r="M466" i="2"/>
  <c r="L466" i="2"/>
  <c r="K466" i="2"/>
  <c r="J466" i="2"/>
  <c r="I466" i="2"/>
  <c r="G466" i="2"/>
  <c r="M465" i="2"/>
  <c r="L465" i="2"/>
  <c r="K465" i="2"/>
  <c r="J465" i="2"/>
  <c r="I465" i="2"/>
  <c r="G465" i="2"/>
  <c r="M464" i="2"/>
  <c r="L464" i="2"/>
  <c r="K464" i="2"/>
  <c r="J464" i="2"/>
  <c r="I464" i="2"/>
  <c r="G464" i="2"/>
  <c r="M463" i="2"/>
  <c r="L463" i="2"/>
  <c r="K463" i="2"/>
  <c r="J463" i="2"/>
  <c r="I463" i="2"/>
  <c r="G463" i="2"/>
  <c r="M462" i="2"/>
  <c r="L462" i="2"/>
  <c r="K462" i="2"/>
  <c r="J462" i="2"/>
  <c r="I462" i="2"/>
  <c r="G462" i="2"/>
  <c r="M461" i="2"/>
  <c r="L461" i="2"/>
  <c r="K461" i="2"/>
  <c r="J461" i="2"/>
  <c r="I461" i="2"/>
  <c r="G461" i="2"/>
  <c r="M460" i="2"/>
  <c r="L460" i="2"/>
  <c r="K460" i="2"/>
  <c r="J460" i="2"/>
  <c r="I460" i="2"/>
  <c r="G460" i="2"/>
  <c r="M459" i="2"/>
  <c r="L459" i="2"/>
  <c r="K459" i="2"/>
  <c r="J459" i="2"/>
  <c r="I459" i="2"/>
  <c r="G459" i="2"/>
  <c r="M458" i="2"/>
  <c r="L458" i="2"/>
  <c r="K458" i="2"/>
  <c r="J458" i="2"/>
  <c r="I458" i="2"/>
  <c r="G458" i="2"/>
  <c r="M457" i="2"/>
  <c r="L457" i="2"/>
  <c r="K457" i="2"/>
  <c r="J457" i="2"/>
  <c r="I457" i="2"/>
  <c r="G457" i="2"/>
  <c r="M456" i="2"/>
  <c r="L456" i="2"/>
  <c r="K456" i="2"/>
  <c r="J456" i="2"/>
  <c r="I456" i="2"/>
  <c r="G456" i="2"/>
  <c r="M455" i="2"/>
  <c r="L455" i="2"/>
  <c r="K455" i="2"/>
  <c r="J455" i="2"/>
  <c r="I455" i="2"/>
  <c r="G455" i="2"/>
  <c r="M454" i="2"/>
  <c r="L454" i="2"/>
  <c r="K454" i="2"/>
  <c r="J454" i="2"/>
  <c r="I454" i="2"/>
  <c r="G454" i="2"/>
  <c r="M453" i="2"/>
  <c r="L453" i="2"/>
  <c r="K453" i="2"/>
  <c r="J453" i="2"/>
  <c r="I453" i="2"/>
  <c r="G453" i="2"/>
  <c r="M452" i="2"/>
  <c r="L452" i="2"/>
  <c r="K452" i="2"/>
  <c r="J452" i="2"/>
  <c r="I452" i="2"/>
  <c r="G452" i="2"/>
  <c r="M451" i="2"/>
  <c r="L451" i="2"/>
  <c r="K451" i="2"/>
  <c r="J451" i="2"/>
  <c r="I451" i="2"/>
  <c r="G451" i="2"/>
  <c r="M450" i="2"/>
  <c r="L450" i="2"/>
  <c r="K450" i="2"/>
  <c r="J450" i="2"/>
  <c r="I450" i="2"/>
  <c r="G450" i="2"/>
  <c r="M449" i="2"/>
  <c r="L449" i="2"/>
  <c r="K449" i="2"/>
  <c r="J449" i="2"/>
  <c r="I449" i="2"/>
  <c r="G449" i="2"/>
  <c r="M448" i="2"/>
  <c r="L448" i="2"/>
  <c r="K448" i="2"/>
  <c r="J448" i="2"/>
  <c r="I448" i="2"/>
  <c r="G448" i="2"/>
  <c r="M447" i="2"/>
  <c r="L447" i="2"/>
  <c r="K447" i="2"/>
  <c r="J447" i="2"/>
  <c r="I447" i="2"/>
  <c r="G447" i="2"/>
  <c r="M446" i="2"/>
  <c r="L446" i="2"/>
  <c r="K446" i="2"/>
  <c r="J446" i="2"/>
  <c r="I446" i="2"/>
  <c r="G446" i="2"/>
  <c r="M445" i="2"/>
  <c r="L445" i="2"/>
  <c r="K445" i="2"/>
  <c r="J445" i="2"/>
  <c r="I445" i="2"/>
  <c r="G445" i="2"/>
  <c r="M444" i="2"/>
  <c r="L444" i="2"/>
  <c r="K444" i="2"/>
  <c r="J444" i="2"/>
  <c r="I444" i="2"/>
  <c r="G444" i="2"/>
  <c r="M443" i="2"/>
  <c r="L443" i="2"/>
  <c r="K443" i="2"/>
  <c r="J443" i="2"/>
  <c r="I443" i="2"/>
  <c r="G443" i="2"/>
  <c r="M442" i="2"/>
  <c r="L442" i="2"/>
  <c r="K442" i="2"/>
  <c r="J442" i="2"/>
  <c r="I442" i="2"/>
  <c r="G442" i="2"/>
  <c r="M441" i="2"/>
  <c r="L441" i="2"/>
  <c r="K441" i="2"/>
  <c r="J441" i="2"/>
  <c r="I441" i="2"/>
  <c r="G441" i="2"/>
  <c r="M440" i="2"/>
  <c r="L440" i="2"/>
  <c r="K440" i="2"/>
  <c r="J440" i="2"/>
  <c r="I440" i="2"/>
  <c r="G440" i="2"/>
  <c r="M439" i="2"/>
  <c r="L439" i="2"/>
  <c r="K439" i="2"/>
  <c r="J439" i="2"/>
  <c r="I439" i="2"/>
  <c r="G439" i="2"/>
  <c r="M438" i="2"/>
  <c r="L438" i="2"/>
  <c r="K438" i="2"/>
  <c r="J438" i="2"/>
  <c r="I438" i="2"/>
  <c r="G438" i="2"/>
  <c r="M437" i="2"/>
  <c r="L437" i="2"/>
  <c r="K437" i="2"/>
  <c r="J437" i="2"/>
  <c r="I437" i="2"/>
  <c r="G437" i="2"/>
  <c r="M436" i="2"/>
  <c r="L436" i="2"/>
  <c r="K436" i="2"/>
  <c r="J436" i="2"/>
  <c r="I436" i="2"/>
  <c r="G436" i="2"/>
  <c r="M435" i="2"/>
  <c r="L435" i="2"/>
  <c r="K435" i="2"/>
  <c r="J435" i="2"/>
  <c r="I435" i="2"/>
  <c r="G435" i="2"/>
  <c r="M434" i="2"/>
  <c r="L434" i="2"/>
  <c r="K434" i="2"/>
  <c r="J434" i="2"/>
  <c r="I434" i="2"/>
  <c r="G434" i="2"/>
  <c r="M433" i="2"/>
  <c r="L433" i="2"/>
  <c r="K433" i="2"/>
  <c r="J433" i="2"/>
  <c r="I433" i="2"/>
  <c r="G433" i="2"/>
  <c r="M432" i="2"/>
  <c r="L432" i="2"/>
  <c r="K432" i="2"/>
  <c r="J432" i="2"/>
  <c r="I432" i="2"/>
  <c r="G432" i="2"/>
  <c r="M431" i="2"/>
  <c r="L431" i="2"/>
  <c r="K431" i="2"/>
  <c r="J431" i="2"/>
  <c r="I431" i="2"/>
  <c r="G431" i="2"/>
  <c r="M430" i="2"/>
  <c r="L430" i="2"/>
  <c r="K430" i="2"/>
  <c r="J430" i="2"/>
  <c r="I430" i="2"/>
  <c r="G430" i="2"/>
  <c r="M429" i="2"/>
  <c r="L429" i="2"/>
  <c r="K429" i="2"/>
  <c r="J429" i="2"/>
  <c r="I429" i="2"/>
  <c r="G429" i="2"/>
  <c r="M428" i="2"/>
  <c r="L428" i="2"/>
  <c r="K428" i="2"/>
  <c r="J428" i="2"/>
  <c r="I428" i="2"/>
  <c r="G428" i="2"/>
  <c r="M427" i="2"/>
  <c r="L427" i="2"/>
  <c r="K427" i="2"/>
  <c r="J427" i="2"/>
  <c r="I427" i="2"/>
  <c r="G427" i="2"/>
  <c r="M426" i="2"/>
  <c r="L426" i="2"/>
  <c r="K426" i="2"/>
  <c r="J426" i="2"/>
  <c r="I426" i="2"/>
  <c r="G426" i="2"/>
  <c r="M425" i="2"/>
  <c r="L425" i="2"/>
  <c r="K425" i="2"/>
  <c r="J425" i="2"/>
  <c r="I425" i="2"/>
  <c r="G425" i="2"/>
  <c r="M424" i="2"/>
  <c r="L424" i="2"/>
  <c r="K424" i="2"/>
  <c r="J424" i="2"/>
  <c r="I424" i="2"/>
  <c r="G424" i="2"/>
  <c r="M423" i="2"/>
  <c r="L423" i="2"/>
  <c r="K423" i="2"/>
  <c r="J423" i="2"/>
  <c r="I423" i="2"/>
  <c r="G423" i="2"/>
  <c r="M422" i="2"/>
  <c r="L422" i="2"/>
  <c r="K422" i="2"/>
  <c r="J422" i="2"/>
  <c r="I422" i="2"/>
  <c r="G422" i="2"/>
  <c r="M421" i="2"/>
  <c r="L421" i="2"/>
  <c r="K421" i="2"/>
  <c r="J421" i="2"/>
  <c r="I421" i="2"/>
  <c r="G421" i="2"/>
  <c r="M420" i="2"/>
  <c r="L420" i="2"/>
  <c r="K420" i="2"/>
  <c r="J420" i="2"/>
  <c r="I420" i="2"/>
  <c r="G420" i="2"/>
  <c r="M419" i="2"/>
  <c r="L419" i="2"/>
  <c r="K419" i="2"/>
  <c r="J419" i="2"/>
  <c r="I419" i="2"/>
  <c r="G419" i="2"/>
  <c r="M418" i="2"/>
  <c r="L418" i="2"/>
  <c r="K418" i="2"/>
  <c r="J418" i="2"/>
  <c r="I418" i="2"/>
  <c r="G418" i="2"/>
  <c r="M417" i="2"/>
  <c r="L417" i="2"/>
  <c r="K417" i="2"/>
  <c r="J417" i="2"/>
  <c r="I417" i="2"/>
  <c r="G417" i="2"/>
  <c r="M416" i="2"/>
  <c r="L416" i="2"/>
  <c r="K416" i="2"/>
  <c r="J416" i="2"/>
  <c r="I416" i="2"/>
  <c r="G416" i="2"/>
  <c r="M415" i="2"/>
  <c r="L415" i="2"/>
  <c r="K415" i="2"/>
  <c r="J415" i="2"/>
  <c r="I415" i="2"/>
  <c r="G415" i="2"/>
  <c r="M414" i="2"/>
  <c r="L414" i="2"/>
  <c r="K414" i="2"/>
  <c r="J414" i="2"/>
  <c r="I414" i="2"/>
  <c r="G414" i="2"/>
  <c r="M413" i="2"/>
  <c r="L413" i="2"/>
  <c r="K413" i="2"/>
  <c r="J413" i="2"/>
  <c r="I413" i="2"/>
  <c r="G413" i="2"/>
  <c r="M412" i="2"/>
  <c r="L412" i="2"/>
  <c r="K412" i="2"/>
  <c r="J412" i="2"/>
  <c r="I412" i="2"/>
  <c r="G412" i="2"/>
  <c r="M411" i="2"/>
  <c r="L411" i="2"/>
  <c r="K411" i="2"/>
  <c r="J411" i="2"/>
  <c r="I411" i="2"/>
  <c r="G411" i="2"/>
  <c r="M410" i="2"/>
  <c r="L410" i="2"/>
  <c r="K410" i="2"/>
  <c r="J410" i="2"/>
  <c r="I410" i="2"/>
  <c r="G410" i="2"/>
  <c r="M409" i="2"/>
  <c r="L409" i="2"/>
  <c r="K409" i="2"/>
  <c r="J409" i="2"/>
  <c r="I409" i="2"/>
  <c r="G409" i="2"/>
  <c r="M408" i="2"/>
  <c r="L408" i="2"/>
  <c r="K408" i="2"/>
  <c r="J408" i="2"/>
  <c r="I408" i="2"/>
  <c r="G408" i="2"/>
  <c r="M407" i="2"/>
  <c r="L407" i="2"/>
  <c r="K407" i="2"/>
  <c r="J407" i="2"/>
  <c r="I407" i="2"/>
  <c r="G407" i="2"/>
  <c r="M406" i="2"/>
  <c r="L406" i="2"/>
  <c r="K406" i="2"/>
  <c r="J406" i="2"/>
  <c r="I406" i="2"/>
  <c r="G406" i="2"/>
  <c r="M405" i="2"/>
  <c r="L405" i="2"/>
  <c r="K405" i="2"/>
  <c r="J405" i="2"/>
  <c r="I405" i="2"/>
  <c r="G405" i="2"/>
  <c r="M404" i="2"/>
  <c r="L404" i="2"/>
  <c r="K404" i="2"/>
  <c r="J404" i="2"/>
  <c r="I404" i="2"/>
  <c r="G404" i="2"/>
  <c r="M403" i="2"/>
  <c r="L403" i="2"/>
  <c r="K403" i="2"/>
  <c r="J403" i="2"/>
  <c r="I403" i="2"/>
  <c r="G403" i="2"/>
  <c r="M402" i="2"/>
  <c r="L402" i="2"/>
  <c r="K402" i="2"/>
  <c r="J402" i="2"/>
  <c r="I402" i="2"/>
  <c r="G402" i="2"/>
  <c r="M401" i="2"/>
  <c r="L401" i="2"/>
  <c r="K401" i="2"/>
  <c r="J401" i="2"/>
  <c r="I401" i="2"/>
  <c r="G401" i="2"/>
  <c r="M400" i="2"/>
  <c r="L400" i="2"/>
  <c r="K400" i="2"/>
  <c r="J400" i="2"/>
  <c r="I400" i="2"/>
  <c r="G400" i="2"/>
  <c r="M399" i="2"/>
  <c r="L399" i="2"/>
  <c r="K399" i="2"/>
  <c r="J399" i="2"/>
  <c r="I399" i="2"/>
  <c r="G399" i="2"/>
  <c r="M398" i="2"/>
  <c r="L398" i="2"/>
  <c r="K398" i="2"/>
  <c r="J398" i="2"/>
  <c r="I398" i="2"/>
  <c r="G398" i="2"/>
  <c r="M397" i="2"/>
  <c r="L397" i="2"/>
  <c r="K397" i="2"/>
  <c r="J397" i="2"/>
  <c r="I397" i="2"/>
  <c r="G397" i="2"/>
  <c r="M396" i="2"/>
  <c r="L396" i="2"/>
  <c r="K396" i="2"/>
  <c r="J396" i="2"/>
  <c r="I396" i="2"/>
  <c r="G396" i="2"/>
  <c r="M395" i="2"/>
  <c r="L395" i="2"/>
  <c r="K395" i="2"/>
  <c r="J395" i="2"/>
  <c r="I395" i="2"/>
  <c r="G395" i="2"/>
  <c r="M394" i="2"/>
  <c r="L394" i="2"/>
  <c r="K394" i="2"/>
  <c r="J394" i="2"/>
  <c r="I394" i="2"/>
  <c r="G394" i="2"/>
  <c r="M393" i="2"/>
  <c r="L393" i="2"/>
  <c r="K393" i="2"/>
  <c r="J393" i="2"/>
  <c r="I393" i="2"/>
  <c r="G393" i="2"/>
  <c r="M392" i="2"/>
  <c r="L392" i="2"/>
  <c r="K392" i="2"/>
  <c r="J392" i="2"/>
  <c r="I392" i="2"/>
  <c r="G392" i="2"/>
  <c r="M391" i="2"/>
  <c r="L391" i="2"/>
  <c r="K391" i="2"/>
  <c r="J391" i="2"/>
  <c r="I391" i="2"/>
  <c r="G391" i="2"/>
  <c r="M390" i="2"/>
  <c r="L390" i="2"/>
  <c r="K390" i="2"/>
  <c r="J390" i="2"/>
  <c r="I390" i="2"/>
  <c r="G390" i="2"/>
  <c r="M389" i="2"/>
  <c r="L389" i="2"/>
  <c r="K389" i="2"/>
  <c r="J389" i="2"/>
  <c r="I389" i="2"/>
  <c r="G389" i="2"/>
  <c r="M388" i="2"/>
  <c r="L388" i="2"/>
  <c r="K388" i="2"/>
  <c r="J388" i="2"/>
  <c r="I388" i="2"/>
  <c r="G388" i="2"/>
  <c r="M387" i="2"/>
  <c r="L387" i="2"/>
  <c r="K387" i="2"/>
  <c r="J387" i="2"/>
  <c r="I387" i="2"/>
  <c r="G387" i="2"/>
  <c r="M386" i="2"/>
  <c r="L386" i="2"/>
  <c r="K386" i="2"/>
  <c r="J386" i="2"/>
  <c r="I386" i="2"/>
  <c r="G386" i="2"/>
  <c r="M385" i="2"/>
  <c r="L385" i="2"/>
  <c r="K385" i="2"/>
  <c r="J385" i="2"/>
  <c r="I385" i="2"/>
  <c r="G385" i="2"/>
  <c r="M384" i="2"/>
  <c r="L384" i="2"/>
  <c r="K384" i="2"/>
  <c r="J384" i="2"/>
  <c r="I384" i="2"/>
  <c r="G384" i="2"/>
  <c r="M383" i="2"/>
  <c r="L383" i="2"/>
  <c r="K383" i="2"/>
  <c r="J383" i="2"/>
  <c r="I383" i="2"/>
  <c r="G383" i="2"/>
  <c r="M382" i="2"/>
  <c r="L382" i="2"/>
  <c r="K382" i="2"/>
  <c r="J382" i="2"/>
  <c r="I382" i="2"/>
  <c r="G382" i="2"/>
  <c r="M381" i="2"/>
  <c r="L381" i="2"/>
  <c r="K381" i="2"/>
  <c r="J381" i="2"/>
  <c r="I381" i="2"/>
  <c r="G381" i="2"/>
  <c r="M380" i="2"/>
  <c r="L380" i="2"/>
  <c r="K380" i="2"/>
  <c r="J380" i="2"/>
  <c r="I380" i="2"/>
  <c r="G380" i="2"/>
  <c r="M379" i="2"/>
  <c r="L379" i="2"/>
  <c r="K379" i="2"/>
  <c r="J379" i="2"/>
  <c r="I379" i="2"/>
  <c r="G379" i="2"/>
  <c r="M378" i="2"/>
  <c r="L378" i="2"/>
  <c r="K378" i="2"/>
  <c r="J378" i="2"/>
  <c r="I378" i="2"/>
  <c r="G378" i="2"/>
  <c r="M377" i="2"/>
  <c r="L377" i="2"/>
  <c r="K377" i="2"/>
  <c r="J377" i="2"/>
  <c r="I377" i="2"/>
  <c r="G377" i="2"/>
  <c r="M376" i="2"/>
  <c r="L376" i="2"/>
  <c r="K376" i="2"/>
  <c r="J376" i="2"/>
  <c r="I376" i="2"/>
  <c r="G376" i="2"/>
  <c r="M375" i="2"/>
  <c r="L375" i="2"/>
  <c r="K375" i="2"/>
  <c r="J375" i="2"/>
  <c r="I375" i="2"/>
  <c r="G375" i="2"/>
  <c r="M374" i="2"/>
  <c r="L374" i="2"/>
  <c r="K374" i="2"/>
  <c r="J374" i="2"/>
  <c r="I374" i="2"/>
  <c r="G374" i="2"/>
  <c r="M373" i="2"/>
  <c r="L373" i="2"/>
  <c r="K373" i="2"/>
  <c r="J373" i="2"/>
  <c r="I373" i="2"/>
  <c r="G373" i="2"/>
  <c r="M372" i="2"/>
  <c r="L372" i="2"/>
  <c r="K372" i="2"/>
  <c r="J372" i="2"/>
  <c r="I372" i="2"/>
  <c r="G372" i="2"/>
  <c r="M371" i="2"/>
  <c r="L371" i="2"/>
  <c r="K371" i="2"/>
  <c r="J371" i="2"/>
  <c r="I371" i="2"/>
  <c r="G371" i="2"/>
  <c r="M370" i="2"/>
  <c r="L370" i="2"/>
  <c r="K370" i="2"/>
  <c r="J370" i="2"/>
  <c r="I370" i="2"/>
  <c r="G370" i="2"/>
  <c r="M369" i="2"/>
  <c r="L369" i="2"/>
  <c r="K369" i="2"/>
  <c r="J369" i="2"/>
  <c r="I369" i="2"/>
  <c r="G369" i="2"/>
  <c r="M368" i="2"/>
  <c r="L368" i="2"/>
  <c r="K368" i="2"/>
  <c r="J368" i="2"/>
  <c r="I368" i="2"/>
  <c r="G368" i="2"/>
  <c r="M367" i="2"/>
  <c r="L367" i="2"/>
  <c r="K367" i="2"/>
  <c r="J367" i="2"/>
  <c r="I367" i="2"/>
  <c r="G367" i="2"/>
  <c r="M366" i="2"/>
  <c r="L366" i="2"/>
  <c r="K366" i="2"/>
  <c r="J366" i="2"/>
  <c r="I366" i="2"/>
  <c r="G366" i="2"/>
  <c r="M365" i="2"/>
  <c r="L365" i="2"/>
  <c r="K365" i="2"/>
  <c r="J365" i="2"/>
  <c r="I365" i="2"/>
  <c r="G365" i="2"/>
  <c r="M364" i="2"/>
  <c r="L364" i="2"/>
  <c r="K364" i="2"/>
  <c r="J364" i="2"/>
  <c r="I364" i="2"/>
  <c r="G364" i="2"/>
  <c r="M363" i="2"/>
  <c r="L363" i="2"/>
  <c r="K363" i="2"/>
  <c r="J363" i="2"/>
  <c r="I363" i="2"/>
  <c r="G363" i="2"/>
  <c r="M362" i="2"/>
  <c r="L362" i="2"/>
  <c r="K362" i="2"/>
  <c r="J362" i="2"/>
  <c r="I362" i="2"/>
  <c r="G362" i="2"/>
  <c r="M361" i="2"/>
  <c r="L361" i="2"/>
  <c r="K361" i="2"/>
  <c r="J361" i="2"/>
  <c r="I361" i="2"/>
  <c r="G361" i="2"/>
  <c r="M360" i="2"/>
  <c r="L360" i="2"/>
  <c r="K360" i="2"/>
  <c r="J360" i="2"/>
  <c r="I360" i="2"/>
  <c r="G360" i="2"/>
  <c r="M359" i="2"/>
  <c r="L359" i="2"/>
  <c r="K359" i="2"/>
  <c r="J359" i="2"/>
  <c r="I359" i="2"/>
  <c r="G359" i="2"/>
  <c r="M358" i="2"/>
  <c r="L358" i="2"/>
  <c r="K358" i="2"/>
  <c r="J358" i="2"/>
  <c r="I358" i="2"/>
  <c r="G358" i="2"/>
  <c r="M357" i="2"/>
  <c r="L357" i="2"/>
  <c r="K357" i="2"/>
  <c r="J357" i="2"/>
  <c r="I357" i="2"/>
  <c r="G357" i="2"/>
  <c r="M356" i="2"/>
  <c r="L356" i="2"/>
  <c r="K356" i="2"/>
  <c r="J356" i="2"/>
  <c r="I356" i="2"/>
  <c r="G356" i="2"/>
  <c r="M355" i="2"/>
  <c r="L355" i="2"/>
  <c r="K355" i="2"/>
  <c r="J355" i="2"/>
  <c r="I355" i="2"/>
  <c r="G355" i="2"/>
  <c r="M354" i="2"/>
  <c r="L354" i="2"/>
  <c r="K354" i="2"/>
  <c r="J354" i="2"/>
  <c r="I354" i="2"/>
  <c r="G354" i="2"/>
  <c r="M353" i="2"/>
  <c r="L353" i="2"/>
  <c r="K353" i="2"/>
  <c r="J353" i="2"/>
  <c r="I353" i="2"/>
  <c r="G353" i="2"/>
  <c r="M352" i="2"/>
  <c r="L352" i="2"/>
  <c r="K352" i="2"/>
  <c r="J352" i="2"/>
  <c r="I352" i="2"/>
  <c r="G352" i="2"/>
  <c r="M351" i="2"/>
  <c r="L351" i="2"/>
  <c r="K351" i="2"/>
  <c r="J351" i="2"/>
  <c r="I351" i="2"/>
  <c r="G351" i="2"/>
  <c r="M350" i="2"/>
  <c r="L350" i="2"/>
  <c r="K350" i="2"/>
  <c r="J350" i="2"/>
  <c r="I350" i="2"/>
  <c r="G350" i="2"/>
  <c r="M349" i="2"/>
  <c r="L349" i="2"/>
  <c r="K349" i="2"/>
  <c r="J349" i="2"/>
  <c r="I349" i="2"/>
  <c r="G349" i="2"/>
  <c r="M348" i="2"/>
  <c r="L348" i="2"/>
  <c r="K348" i="2"/>
  <c r="J348" i="2"/>
  <c r="I348" i="2"/>
  <c r="G348" i="2"/>
  <c r="M347" i="2"/>
  <c r="L347" i="2"/>
  <c r="K347" i="2"/>
  <c r="J347" i="2"/>
  <c r="I347" i="2"/>
  <c r="G347" i="2"/>
  <c r="M346" i="2"/>
  <c r="L346" i="2"/>
  <c r="K346" i="2"/>
  <c r="J346" i="2"/>
  <c r="I346" i="2"/>
  <c r="G346" i="2"/>
  <c r="M345" i="2"/>
  <c r="L345" i="2"/>
  <c r="K345" i="2"/>
  <c r="J345" i="2"/>
  <c r="I345" i="2"/>
  <c r="G345" i="2"/>
  <c r="M344" i="2"/>
  <c r="L344" i="2"/>
  <c r="K344" i="2"/>
  <c r="J344" i="2"/>
  <c r="I344" i="2"/>
  <c r="G344" i="2"/>
  <c r="M343" i="2"/>
  <c r="L343" i="2"/>
  <c r="K343" i="2"/>
  <c r="J343" i="2"/>
  <c r="I343" i="2"/>
  <c r="G343" i="2"/>
  <c r="M342" i="2"/>
  <c r="L342" i="2"/>
  <c r="K342" i="2"/>
  <c r="J342" i="2"/>
  <c r="I342" i="2"/>
  <c r="G342" i="2"/>
  <c r="M341" i="2"/>
  <c r="L341" i="2"/>
  <c r="K341" i="2"/>
  <c r="J341" i="2"/>
  <c r="I341" i="2"/>
  <c r="G341" i="2"/>
  <c r="M340" i="2"/>
  <c r="L340" i="2"/>
  <c r="K340" i="2"/>
  <c r="J340" i="2"/>
  <c r="I340" i="2"/>
  <c r="G340" i="2"/>
  <c r="M339" i="2"/>
  <c r="L339" i="2"/>
  <c r="K339" i="2"/>
  <c r="J339" i="2"/>
  <c r="I339" i="2"/>
  <c r="G339" i="2"/>
  <c r="M338" i="2"/>
  <c r="L338" i="2"/>
  <c r="K338" i="2"/>
  <c r="J338" i="2"/>
  <c r="I338" i="2"/>
  <c r="G338" i="2"/>
  <c r="M337" i="2"/>
  <c r="L337" i="2"/>
  <c r="K337" i="2"/>
  <c r="J337" i="2"/>
  <c r="I337" i="2"/>
  <c r="G337" i="2"/>
  <c r="M336" i="2"/>
  <c r="L336" i="2"/>
  <c r="K336" i="2"/>
  <c r="J336" i="2"/>
  <c r="I336" i="2"/>
  <c r="G336" i="2"/>
  <c r="M335" i="2"/>
  <c r="L335" i="2"/>
  <c r="K335" i="2"/>
  <c r="J335" i="2"/>
  <c r="I335" i="2"/>
  <c r="G335" i="2"/>
  <c r="M334" i="2"/>
  <c r="L334" i="2"/>
  <c r="K334" i="2"/>
  <c r="J334" i="2"/>
  <c r="I334" i="2"/>
  <c r="G334" i="2"/>
  <c r="M333" i="2"/>
  <c r="L333" i="2"/>
  <c r="K333" i="2"/>
  <c r="J333" i="2"/>
  <c r="I333" i="2"/>
  <c r="G333" i="2"/>
  <c r="M332" i="2"/>
  <c r="L332" i="2"/>
  <c r="K332" i="2"/>
  <c r="J332" i="2"/>
  <c r="I332" i="2"/>
  <c r="G332" i="2"/>
  <c r="M331" i="2"/>
  <c r="L331" i="2"/>
  <c r="K331" i="2"/>
  <c r="J331" i="2"/>
  <c r="I331" i="2"/>
  <c r="G331" i="2"/>
  <c r="M330" i="2"/>
  <c r="L330" i="2"/>
  <c r="K330" i="2"/>
  <c r="J330" i="2"/>
  <c r="I330" i="2"/>
  <c r="G330" i="2"/>
  <c r="M329" i="2"/>
  <c r="L329" i="2"/>
  <c r="K329" i="2"/>
  <c r="J329" i="2"/>
  <c r="I329" i="2"/>
  <c r="G329" i="2"/>
  <c r="M328" i="2"/>
  <c r="L328" i="2"/>
  <c r="K328" i="2"/>
  <c r="J328" i="2"/>
  <c r="I328" i="2"/>
  <c r="G328" i="2"/>
  <c r="M327" i="2"/>
  <c r="L327" i="2"/>
  <c r="K327" i="2"/>
  <c r="J327" i="2"/>
  <c r="I327" i="2"/>
  <c r="G327" i="2"/>
  <c r="M326" i="2"/>
  <c r="L326" i="2"/>
  <c r="K326" i="2"/>
  <c r="J326" i="2"/>
  <c r="I326" i="2"/>
  <c r="G326" i="2"/>
  <c r="M325" i="2"/>
  <c r="L325" i="2"/>
  <c r="K325" i="2"/>
  <c r="J325" i="2"/>
  <c r="I325" i="2"/>
  <c r="G325" i="2"/>
  <c r="M324" i="2"/>
  <c r="L324" i="2"/>
  <c r="K324" i="2"/>
  <c r="J324" i="2"/>
  <c r="I324" i="2"/>
  <c r="G324" i="2"/>
  <c r="M323" i="2"/>
  <c r="L323" i="2"/>
  <c r="K323" i="2"/>
  <c r="J323" i="2"/>
  <c r="I323" i="2"/>
  <c r="G323" i="2"/>
  <c r="M322" i="2"/>
  <c r="L322" i="2"/>
  <c r="K322" i="2"/>
  <c r="J322" i="2"/>
  <c r="I322" i="2"/>
  <c r="G322" i="2"/>
  <c r="M321" i="2"/>
  <c r="L321" i="2"/>
  <c r="K321" i="2"/>
  <c r="J321" i="2"/>
  <c r="I321" i="2"/>
  <c r="G321" i="2"/>
  <c r="M320" i="2"/>
  <c r="L320" i="2"/>
  <c r="K320" i="2"/>
  <c r="J320" i="2"/>
  <c r="I320" i="2"/>
  <c r="G320" i="2"/>
  <c r="M319" i="2"/>
  <c r="L319" i="2"/>
  <c r="K319" i="2"/>
  <c r="J319" i="2"/>
  <c r="I319" i="2"/>
  <c r="G319" i="2"/>
  <c r="M318" i="2"/>
  <c r="L318" i="2"/>
  <c r="K318" i="2"/>
  <c r="J318" i="2"/>
  <c r="I318" i="2"/>
  <c r="G318" i="2"/>
  <c r="M317" i="2"/>
  <c r="L317" i="2"/>
  <c r="K317" i="2"/>
  <c r="J317" i="2"/>
  <c r="I317" i="2"/>
  <c r="G317" i="2"/>
  <c r="M316" i="2"/>
  <c r="L316" i="2"/>
  <c r="K316" i="2"/>
  <c r="J316" i="2"/>
  <c r="I316" i="2"/>
  <c r="G316" i="2"/>
  <c r="M315" i="2"/>
  <c r="L315" i="2"/>
  <c r="K315" i="2"/>
  <c r="J315" i="2"/>
  <c r="I315" i="2"/>
  <c r="G315" i="2"/>
  <c r="M314" i="2"/>
  <c r="L314" i="2"/>
  <c r="K314" i="2"/>
  <c r="J314" i="2"/>
  <c r="I314" i="2"/>
  <c r="G314" i="2"/>
  <c r="M313" i="2"/>
  <c r="L313" i="2"/>
  <c r="K313" i="2"/>
  <c r="J313" i="2"/>
  <c r="I313" i="2"/>
  <c r="G313" i="2"/>
  <c r="M312" i="2"/>
  <c r="L312" i="2"/>
  <c r="K312" i="2"/>
  <c r="J312" i="2"/>
  <c r="I312" i="2"/>
  <c r="G312" i="2"/>
  <c r="M311" i="2"/>
  <c r="L311" i="2"/>
  <c r="K311" i="2"/>
  <c r="J311" i="2"/>
  <c r="I311" i="2"/>
  <c r="G311" i="2"/>
  <c r="M310" i="2"/>
  <c r="L310" i="2"/>
  <c r="K310" i="2"/>
  <c r="J310" i="2"/>
  <c r="I310" i="2"/>
  <c r="G310" i="2"/>
  <c r="M309" i="2"/>
  <c r="L309" i="2"/>
  <c r="K309" i="2"/>
  <c r="J309" i="2"/>
  <c r="I309" i="2"/>
  <c r="G309" i="2"/>
  <c r="M308" i="2"/>
  <c r="L308" i="2"/>
  <c r="K308" i="2"/>
  <c r="J308" i="2"/>
  <c r="I308" i="2"/>
  <c r="G308" i="2"/>
  <c r="M307" i="2"/>
  <c r="L307" i="2"/>
  <c r="K307" i="2"/>
  <c r="J307" i="2"/>
  <c r="I307" i="2"/>
  <c r="G307" i="2"/>
  <c r="M306" i="2"/>
  <c r="L306" i="2"/>
  <c r="K306" i="2"/>
  <c r="J306" i="2"/>
  <c r="I306" i="2"/>
  <c r="G306" i="2"/>
  <c r="M305" i="2"/>
  <c r="L305" i="2"/>
  <c r="K305" i="2"/>
  <c r="J305" i="2"/>
  <c r="I305" i="2"/>
  <c r="G305" i="2"/>
  <c r="M304" i="2"/>
  <c r="L304" i="2"/>
  <c r="K304" i="2"/>
  <c r="J304" i="2"/>
  <c r="I304" i="2"/>
  <c r="G304" i="2"/>
  <c r="M303" i="2"/>
  <c r="L303" i="2"/>
  <c r="K303" i="2"/>
  <c r="J303" i="2"/>
  <c r="I303" i="2"/>
  <c r="G303" i="2"/>
  <c r="M302" i="2"/>
  <c r="L302" i="2"/>
  <c r="K302" i="2"/>
  <c r="J302" i="2"/>
  <c r="I302" i="2"/>
  <c r="G302" i="2"/>
  <c r="M301" i="2"/>
  <c r="L301" i="2"/>
  <c r="K301" i="2"/>
  <c r="J301" i="2"/>
  <c r="I301" i="2"/>
  <c r="G301" i="2"/>
  <c r="M300" i="2"/>
  <c r="L300" i="2"/>
  <c r="K300" i="2"/>
  <c r="J300" i="2"/>
  <c r="I300" i="2"/>
  <c r="G300" i="2"/>
  <c r="M299" i="2"/>
  <c r="L299" i="2"/>
  <c r="K299" i="2"/>
  <c r="J299" i="2"/>
  <c r="I299" i="2"/>
  <c r="G299" i="2"/>
  <c r="M298" i="2"/>
  <c r="L298" i="2"/>
  <c r="K298" i="2"/>
  <c r="J298" i="2"/>
  <c r="I298" i="2"/>
  <c r="G298" i="2"/>
  <c r="M297" i="2"/>
  <c r="L297" i="2"/>
  <c r="K297" i="2"/>
  <c r="J297" i="2"/>
  <c r="I297" i="2"/>
  <c r="G297" i="2"/>
  <c r="M296" i="2"/>
  <c r="L296" i="2"/>
  <c r="K296" i="2"/>
  <c r="J296" i="2"/>
  <c r="I296" i="2"/>
  <c r="G296" i="2"/>
  <c r="M295" i="2"/>
  <c r="L295" i="2"/>
  <c r="K295" i="2"/>
  <c r="J295" i="2"/>
  <c r="I295" i="2"/>
  <c r="G295" i="2"/>
  <c r="M294" i="2"/>
  <c r="L294" i="2"/>
  <c r="K294" i="2"/>
  <c r="J294" i="2"/>
  <c r="I294" i="2"/>
  <c r="G294" i="2"/>
  <c r="M293" i="2"/>
  <c r="L293" i="2"/>
  <c r="K293" i="2"/>
  <c r="J293" i="2"/>
  <c r="I293" i="2"/>
  <c r="G293" i="2"/>
  <c r="M292" i="2"/>
  <c r="L292" i="2"/>
  <c r="K292" i="2"/>
  <c r="J292" i="2"/>
  <c r="I292" i="2"/>
  <c r="G292" i="2"/>
  <c r="M291" i="2"/>
  <c r="L291" i="2"/>
  <c r="K291" i="2"/>
  <c r="J291" i="2"/>
  <c r="I291" i="2"/>
  <c r="G291" i="2"/>
  <c r="M290" i="2"/>
  <c r="L290" i="2"/>
  <c r="K290" i="2"/>
  <c r="J290" i="2"/>
  <c r="I290" i="2"/>
  <c r="G290" i="2"/>
  <c r="M289" i="2"/>
  <c r="L289" i="2"/>
  <c r="K289" i="2"/>
  <c r="J289" i="2"/>
  <c r="I289" i="2"/>
  <c r="G289" i="2"/>
  <c r="M288" i="2"/>
  <c r="L288" i="2"/>
  <c r="K288" i="2"/>
  <c r="J288" i="2"/>
  <c r="I288" i="2"/>
  <c r="G288" i="2"/>
  <c r="M287" i="2"/>
  <c r="L287" i="2"/>
  <c r="K287" i="2"/>
  <c r="J287" i="2"/>
  <c r="I287" i="2"/>
  <c r="G287" i="2"/>
  <c r="M286" i="2"/>
  <c r="L286" i="2"/>
  <c r="K286" i="2"/>
  <c r="J286" i="2"/>
  <c r="I286" i="2"/>
  <c r="G286" i="2"/>
  <c r="M285" i="2"/>
  <c r="L285" i="2"/>
  <c r="K285" i="2"/>
  <c r="J285" i="2"/>
  <c r="I285" i="2"/>
  <c r="G285" i="2"/>
  <c r="M284" i="2"/>
  <c r="L284" i="2"/>
  <c r="K284" i="2"/>
  <c r="J284" i="2"/>
  <c r="I284" i="2"/>
  <c r="G284" i="2"/>
  <c r="M283" i="2"/>
  <c r="L283" i="2"/>
  <c r="K283" i="2"/>
  <c r="J283" i="2"/>
  <c r="I283" i="2"/>
  <c r="G283" i="2"/>
  <c r="M282" i="2"/>
  <c r="L282" i="2"/>
  <c r="K282" i="2"/>
  <c r="J282" i="2"/>
  <c r="I282" i="2"/>
  <c r="G282" i="2"/>
  <c r="M281" i="2"/>
  <c r="L281" i="2"/>
  <c r="K281" i="2"/>
  <c r="J281" i="2"/>
  <c r="I281" i="2"/>
  <c r="G281" i="2"/>
  <c r="M280" i="2"/>
  <c r="L280" i="2"/>
  <c r="K280" i="2"/>
  <c r="J280" i="2"/>
  <c r="I280" i="2"/>
  <c r="G280" i="2"/>
  <c r="M279" i="2"/>
  <c r="L279" i="2"/>
  <c r="K279" i="2"/>
  <c r="J279" i="2"/>
  <c r="I279" i="2"/>
  <c r="G279" i="2"/>
  <c r="M278" i="2"/>
  <c r="L278" i="2"/>
  <c r="K278" i="2"/>
  <c r="J278" i="2"/>
  <c r="I278" i="2"/>
  <c r="G278" i="2"/>
  <c r="M277" i="2"/>
  <c r="L277" i="2"/>
  <c r="K277" i="2"/>
  <c r="J277" i="2"/>
  <c r="I277" i="2"/>
  <c r="G277" i="2"/>
  <c r="M276" i="2"/>
  <c r="L276" i="2"/>
  <c r="K276" i="2"/>
  <c r="J276" i="2"/>
  <c r="I276" i="2"/>
  <c r="G276" i="2"/>
  <c r="M275" i="2"/>
  <c r="L275" i="2"/>
  <c r="K275" i="2"/>
  <c r="J275" i="2"/>
  <c r="I275" i="2"/>
  <c r="G275" i="2"/>
  <c r="M274" i="2"/>
  <c r="L274" i="2"/>
  <c r="K274" i="2"/>
  <c r="J274" i="2"/>
  <c r="I274" i="2"/>
  <c r="G274" i="2"/>
  <c r="M273" i="2"/>
  <c r="L273" i="2"/>
  <c r="K273" i="2"/>
  <c r="J273" i="2"/>
  <c r="I273" i="2"/>
  <c r="G273" i="2"/>
  <c r="M272" i="2"/>
  <c r="L272" i="2"/>
  <c r="K272" i="2"/>
  <c r="J272" i="2"/>
  <c r="I272" i="2"/>
  <c r="G272" i="2"/>
  <c r="M271" i="2"/>
  <c r="L271" i="2"/>
  <c r="K271" i="2"/>
  <c r="J271" i="2"/>
  <c r="I271" i="2"/>
  <c r="G271" i="2"/>
  <c r="M270" i="2"/>
  <c r="L270" i="2"/>
  <c r="K270" i="2"/>
  <c r="J270" i="2"/>
  <c r="I270" i="2"/>
  <c r="G270" i="2"/>
  <c r="M269" i="2"/>
  <c r="L269" i="2"/>
  <c r="K269" i="2"/>
  <c r="J269" i="2"/>
  <c r="I269" i="2"/>
  <c r="G269" i="2"/>
  <c r="M268" i="2"/>
  <c r="L268" i="2"/>
  <c r="K268" i="2"/>
  <c r="J268" i="2"/>
  <c r="I268" i="2"/>
  <c r="G268" i="2"/>
  <c r="M267" i="2"/>
  <c r="L267" i="2"/>
  <c r="K267" i="2"/>
  <c r="J267" i="2"/>
  <c r="I267" i="2"/>
  <c r="G267" i="2"/>
  <c r="M266" i="2"/>
  <c r="L266" i="2"/>
  <c r="K266" i="2"/>
  <c r="J266" i="2"/>
  <c r="I266" i="2"/>
  <c r="G266" i="2"/>
  <c r="M265" i="2"/>
  <c r="L265" i="2"/>
  <c r="K265" i="2"/>
  <c r="J265" i="2"/>
  <c r="I265" i="2"/>
  <c r="G265" i="2"/>
  <c r="M264" i="2"/>
  <c r="L264" i="2"/>
  <c r="K264" i="2"/>
  <c r="J264" i="2"/>
  <c r="I264" i="2"/>
  <c r="G264" i="2"/>
  <c r="M263" i="2"/>
  <c r="L263" i="2"/>
  <c r="K263" i="2"/>
  <c r="J263" i="2"/>
  <c r="I263" i="2"/>
  <c r="G263" i="2"/>
  <c r="M262" i="2"/>
  <c r="L262" i="2"/>
  <c r="K262" i="2"/>
  <c r="J262" i="2"/>
  <c r="I262" i="2"/>
  <c r="G262" i="2"/>
  <c r="M261" i="2"/>
  <c r="L261" i="2"/>
  <c r="K261" i="2"/>
  <c r="J261" i="2"/>
  <c r="I261" i="2"/>
  <c r="G261" i="2"/>
  <c r="M260" i="2"/>
  <c r="L260" i="2"/>
  <c r="K260" i="2"/>
  <c r="J260" i="2"/>
  <c r="I260" i="2"/>
  <c r="G260" i="2"/>
  <c r="M259" i="2"/>
  <c r="L259" i="2"/>
  <c r="K259" i="2"/>
  <c r="J259" i="2"/>
  <c r="I259" i="2"/>
  <c r="G259" i="2"/>
  <c r="M258" i="2"/>
  <c r="L258" i="2"/>
  <c r="K258" i="2"/>
  <c r="J258" i="2"/>
  <c r="I258" i="2"/>
  <c r="G258" i="2"/>
  <c r="M257" i="2"/>
  <c r="L257" i="2"/>
  <c r="K257" i="2"/>
  <c r="J257" i="2"/>
  <c r="I257" i="2"/>
  <c r="G257" i="2"/>
  <c r="M256" i="2"/>
  <c r="L256" i="2"/>
  <c r="K256" i="2"/>
  <c r="J256" i="2"/>
  <c r="I256" i="2"/>
  <c r="G256" i="2"/>
  <c r="M255" i="2"/>
  <c r="L255" i="2"/>
  <c r="K255" i="2"/>
  <c r="J255" i="2"/>
  <c r="I255" i="2"/>
  <c r="G255" i="2"/>
  <c r="M254" i="2"/>
  <c r="L254" i="2"/>
  <c r="K254" i="2"/>
  <c r="J254" i="2"/>
  <c r="I254" i="2"/>
  <c r="G254" i="2"/>
  <c r="M253" i="2"/>
  <c r="L253" i="2"/>
  <c r="K253" i="2"/>
  <c r="J253" i="2"/>
  <c r="I253" i="2"/>
  <c r="G253" i="2"/>
  <c r="M252" i="2"/>
  <c r="L252" i="2"/>
  <c r="K252" i="2"/>
  <c r="J252" i="2"/>
  <c r="I252" i="2"/>
  <c r="G252" i="2"/>
  <c r="M251" i="2"/>
  <c r="L251" i="2"/>
  <c r="K251" i="2"/>
  <c r="J251" i="2"/>
  <c r="I251" i="2"/>
  <c r="G251" i="2"/>
  <c r="M250" i="2"/>
  <c r="L250" i="2"/>
  <c r="K250" i="2"/>
  <c r="J250" i="2"/>
  <c r="I250" i="2"/>
  <c r="G250" i="2"/>
  <c r="M249" i="2"/>
  <c r="L249" i="2"/>
  <c r="K249" i="2"/>
  <c r="J249" i="2"/>
  <c r="I249" i="2"/>
  <c r="G249" i="2"/>
  <c r="M248" i="2"/>
  <c r="L248" i="2"/>
  <c r="K248" i="2"/>
  <c r="J248" i="2"/>
  <c r="I248" i="2"/>
  <c r="G248" i="2"/>
  <c r="M247" i="2"/>
  <c r="L247" i="2"/>
  <c r="K247" i="2"/>
  <c r="J247" i="2"/>
  <c r="I247" i="2"/>
  <c r="G247" i="2"/>
  <c r="M246" i="2"/>
  <c r="L246" i="2"/>
  <c r="K246" i="2"/>
  <c r="J246" i="2"/>
  <c r="I246" i="2"/>
  <c r="G246" i="2"/>
  <c r="M245" i="2"/>
  <c r="L245" i="2"/>
  <c r="K245" i="2"/>
  <c r="J245" i="2"/>
  <c r="I245" i="2"/>
  <c r="G245" i="2"/>
  <c r="M244" i="2"/>
  <c r="L244" i="2"/>
  <c r="K244" i="2"/>
  <c r="J244" i="2"/>
  <c r="I244" i="2"/>
  <c r="G244" i="2"/>
  <c r="M243" i="2"/>
  <c r="L243" i="2"/>
  <c r="K243" i="2"/>
  <c r="J243" i="2"/>
  <c r="I243" i="2"/>
  <c r="G243" i="2"/>
  <c r="M242" i="2"/>
  <c r="L242" i="2"/>
  <c r="K242" i="2"/>
  <c r="J242" i="2"/>
  <c r="I242" i="2"/>
  <c r="G242" i="2"/>
  <c r="M241" i="2"/>
  <c r="L241" i="2"/>
  <c r="K241" i="2"/>
  <c r="J241" i="2"/>
  <c r="I241" i="2"/>
  <c r="G241" i="2"/>
  <c r="M240" i="2"/>
  <c r="L240" i="2"/>
  <c r="K240" i="2"/>
  <c r="J240" i="2"/>
  <c r="I240" i="2"/>
  <c r="G240" i="2"/>
  <c r="M239" i="2"/>
  <c r="L239" i="2"/>
  <c r="K239" i="2"/>
  <c r="J239" i="2"/>
  <c r="I239" i="2"/>
  <c r="G239" i="2"/>
  <c r="M238" i="2"/>
  <c r="L238" i="2"/>
  <c r="K238" i="2"/>
  <c r="J238" i="2"/>
  <c r="I238" i="2"/>
  <c r="G238" i="2"/>
  <c r="M237" i="2"/>
  <c r="L237" i="2"/>
  <c r="K237" i="2"/>
  <c r="J237" i="2"/>
  <c r="I237" i="2"/>
  <c r="G237" i="2"/>
  <c r="M236" i="2"/>
  <c r="L236" i="2"/>
  <c r="K236" i="2"/>
  <c r="J236" i="2"/>
  <c r="I236" i="2"/>
  <c r="G236" i="2"/>
  <c r="M235" i="2"/>
  <c r="L235" i="2"/>
  <c r="K235" i="2"/>
  <c r="J235" i="2"/>
  <c r="I235" i="2"/>
  <c r="G235" i="2"/>
  <c r="M234" i="2"/>
  <c r="L234" i="2"/>
  <c r="K234" i="2"/>
  <c r="J234" i="2"/>
  <c r="I234" i="2"/>
  <c r="G234" i="2"/>
  <c r="M233" i="2"/>
  <c r="L233" i="2"/>
  <c r="K233" i="2"/>
  <c r="J233" i="2"/>
  <c r="I233" i="2"/>
  <c r="G233" i="2"/>
  <c r="M232" i="2"/>
  <c r="L232" i="2"/>
  <c r="K232" i="2"/>
  <c r="J232" i="2"/>
  <c r="I232" i="2"/>
  <c r="G232" i="2"/>
  <c r="M231" i="2"/>
  <c r="L231" i="2"/>
  <c r="K231" i="2"/>
  <c r="J231" i="2"/>
  <c r="I231" i="2"/>
  <c r="G231" i="2"/>
  <c r="M230" i="2"/>
  <c r="L230" i="2"/>
  <c r="K230" i="2"/>
  <c r="J230" i="2"/>
  <c r="I230" i="2"/>
  <c r="G230" i="2"/>
  <c r="M229" i="2"/>
  <c r="L229" i="2"/>
  <c r="K229" i="2"/>
  <c r="J229" i="2"/>
  <c r="I229" i="2"/>
  <c r="G229" i="2"/>
  <c r="M228" i="2"/>
  <c r="L228" i="2"/>
  <c r="K228" i="2"/>
  <c r="J228" i="2"/>
  <c r="I228" i="2"/>
  <c r="G228" i="2"/>
  <c r="M227" i="2"/>
  <c r="L227" i="2"/>
  <c r="K227" i="2"/>
  <c r="J227" i="2"/>
  <c r="I227" i="2"/>
  <c r="G227" i="2"/>
  <c r="M226" i="2"/>
  <c r="L226" i="2"/>
  <c r="K226" i="2"/>
  <c r="J226" i="2"/>
  <c r="I226" i="2"/>
  <c r="G226" i="2"/>
  <c r="M225" i="2"/>
  <c r="L225" i="2"/>
  <c r="K225" i="2"/>
  <c r="J225" i="2"/>
  <c r="I225" i="2"/>
  <c r="G225" i="2"/>
  <c r="M224" i="2"/>
  <c r="L224" i="2"/>
  <c r="K224" i="2"/>
  <c r="J224" i="2"/>
  <c r="I224" i="2"/>
  <c r="G224" i="2"/>
  <c r="M223" i="2"/>
  <c r="L223" i="2"/>
  <c r="K223" i="2"/>
  <c r="J223" i="2"/>
  <c r="I223" i="2"/>
  <c r="G223" i="2"/>
  <c r="M222" i="2"/>
  <c r="L222" i="2"/>
  <c r="K222" i="2"/>
  <c r="J222" i="2"/>
  <c r="I222" i="2"/>
  <c r="G222" i="2"/>
  <c r="M221" i="2"/>
  <c r="L221" i="2"/>
  <c r="K221" i="2"/>
  <c r="J221" i="2"/>
  <c r="I221" i="2"/>
  <c r="G221" i="2"/>
  <c r="M220" i="2"/>
  <c r="L220" i="2"/>
  <c r="K220" i="2"/>
  <c r="J220" i="2"/>
  <c r="I220" i="2"/>
  <c r="G220" i="2"/>
  <c r="M219" i="2"/>
  <c r="L219" i="2"/>
  <c r="K219" i="2"/>
  <c r="J219" i="2"/>
  <c r="I219" i="2"/>
  <c r="G219" i="2"/>
  <c r="M218" i="2"/>
  <c r="L218" i="2"/>
  <c r="K218" i="2"/>
  <c r="J218" i="2"/>
  <c r="I218" i="2"/>
  <c r="G218" i="2"/>
  <c r="M217" i="2"/>
  <c r="L217" i="2"/>
  <c r="K217" i="2"/>
  <c r="J217" i="2"/>
  <c r="I217" i="2"/>
  <c r="G217" i="2"/>
  <c r="M216" i="2"/>
  <c r="L216" i="2"/>
  <c r="K216" i="2"/>
  <c r="J216" i="2"/>
  <c r="I216" i="2"/>
  <c r="G216" i="2"/>
  <c r="M215" i="2"/>
  <c r="L215" i="2"/>
  <c r="K215" i="2"/>
  <c r="J215" i="2"/>
  <c r="I215" i="2"/>
  <c r="G215" i="2"/>
  <c r="M214" i="2"/>
  <c r="L214" i="2"/>
  <c r="K214" i="2"/>
  <c r="J214" i="2"/>
  <c r="I214" i="2"/>
  <c r="G214" i="2"/>
  <c r="M213" i="2"/>
  <c r="L213" i="2"/>
  <c r="K213" i="2"/>
  <c r="J213" i="2"/>
  <c r="I213" i="2"/>
  <c r="G213" i="2"/>
  <c r="M212" i="2"/>
  <c r="L212" i="2"/>
  <c r="K212" i="2"/>
  <c r="J212" i="2"/>
  <c r="I212" i="2"/>
  <c r="G212" i="2"/>
  <c r="M211" i="2"/>
  <c r="L211" i="2"/>
  <c r="K211" i="2"/>
  <c r="J211" i="2"/>
  <c r="I211" i="2"/>
  <c r="G211" i="2"/>
  <c r="M210" i="2"/>
  <c r="L210" i="2"/>
  <c r="K210" i="2"/>
  <c r="J210" i="2"/>
  <c r="I210" i="2"/>
  <c r="G210" i="2"/>
  <c r="M209" i="2"/>
  <c r="L209" i="2"/>
  <c r="K209" i="2"/>
  <c r="J209" i="2"/>
  <c r="I209" i="2"/>
  <c r="G209" i="2"/>
  <c r="M208" i="2"/>
  <c r="L208" i="2"/>
  <c r="K208" i="2"/>
  <c r="J208" i="2"/>
  <c r="I208" i="2"/>
  <c r="G208" i="2"/>
  <c r="M207" i="2"/>
  <c r="L207" i="2"/>
  <c r="K207" i="2"/>
  <c r="J207" i="2"/>
  <c r="I207" i="2"/>
  <c r="G207" i="2"/>
  <c r="M206" i="2"/>
  <c r="L206" i="2"/>
  <c r="K206" i="2"/>
  <c r="J206" i="2"/>
  <c r="I206" i="2"/>
  <c r="G206" i="2"/>
  <c r="M205" i="2"/>
  <c r="L205" i="2"/>
  <c r="K205" i="2"/>
  <c r="J205" i="2"/>
  <c r="I205" i="2"/>
  <c r="G205" i="2"/>
  <c r="M204" i="2"/>
  <c r="L204" i="2"/>
  <c r="K204" i="2"/>
  <c r="J204" i="2"/>
  <c r="I204" i="2"/>
  <c r="G204" i="2"/>
  <c r="M203" i="2"/>
  <c r="L203" i="2"/>
  <c r="K203" i="2"/>
  <c r="J203" i="2"/>
  <c r="I203" i="2"/>
  <c r="G203" i="2"/>
  <c r="M202" i="2"/>
  <c r="L202" i="2"/>
  <c r="K202" i="2"/>
  <c r="J202" i="2"/>
  <c r="I202" i="2"/>
  <c r="G202" i="2"/>
  <c r="M201" i="2"/>
  <c r="L201" i="2"/>
  <c r="K201" i="2"/>
  <c r="J201" i="2"/>
  <c r="I201" i="2"/>
  <c r="G201" i="2"/>
  <c r="M200" i="2"/>
  <c r="L200" i="2"/>
  <c r="K200" i="2"/>
  <c r="J200" i="2"/>
  <c r="I200" i="2"/>
  <c r="G200" i="2"/>
  <c r="M199" i="2"/>
  <c r="L199" i="2"/>
  <c r="K199" i="2"/>
  <c r="J199" i="2"/>
  <c r="I199" i="2"/>
  <c r="G199" i="2"/>
  <c r="M198" i="2"/>
  <c r="L198" i="2"/>
  <c r="K198" i="2"/>
  <c r="J198" i="2"/>
  <c r="I198" i="2"/>
  <c r="G198" i="2"/>
  <c r="M197" i="2"/>
  <c r="L197" i="2"/>
  <c r="K197" i="2"/>
  <c r="J197" i="2"/>
  <c r="I197" i="2"/>
  <c r="G197" i="2"/>
  <c r="M196" i="2"/>
  <c r="L196" i="2"/>
  <c r="K196" i="2"/>
  <c r="J196" i="2"/>
  <c r="I196" i="2"/>
  <c r="G196" i="2"/>
  <c r="M195" i="2"/>
  <c r="L195" i="2"/>
  <c r="K195" i="2"/>
  <c r="J195" i="2"/>
  <c r="I195" i="2"/>
  <c r="G195" i="2"/>
  <c r="M194" i="2"/>
  <c r="L194" i="2"/>
  <c r="K194" i="2"/>
  <c r="J194" i="2"/>
  <c r="I194" i="2"/>
  <c r="G194" i="2"/>
  <c r="M193" i="2"/>
  <c r="L193" i="2"/>
  <c r="K193" i="2"/>
  <c r="J193" i="2"/>
  <c r="I193" i="2"/>
  <c r="G193" i="2"/>
  <c r="M192" i="2"/>
  <c r="L192" i="2"/>
  <c r="K192" i="2"/>
  <c r="J192" i="2"/>
  <c r="I192" i="2"/>
  <c r="G192" i="2"/>
  <c r="M191" i="2"/>
  <c r="L191" i="2"/>
  <c r="K191" i="2"/>
  <c r="J191" i="2"/>
  <c r="I191" i="2"/>
  <c r="G191" i="2"/>
  <c r="M190" i="2"/>
  <c r="L190" i="2"/>
  <c r="K190" i="2"/>
  <c r="J190" i="2"/>
  <c r="I190" i="2"/>
  <c r="G190" i="2"/>
  <c r="M189" i="2"/>
  <c r="L189" i="2"/>
  <c r="K189" i="2"/>
  <c r="J189" i="2"/>
  <c r="I189" i="2"/>
  <c r="G189" i="2"/>
  <c r="M188" i="2"/>
  <c r="L188" i="2"/>
  <c r="K188" i="2"/>
  <c r="J188" i="2"/>
  <c r="I188" i="2"/>
  <c r="G188" i="2"/>
  <c r="M187" i="2"/>
  <c r="L187" i="2"/>
  <c r="K187" i="2"/>
  <c r="J187" i="2"/>
  <c r="I187" i="2"/>
  <c r="G187" i="2"/>
  <c r="M186" i="2"/>
  <c r="L186" i="2"/>
  <c r="K186" i="2"/>
  <c r="J186" i="2"/>
  <c r="I186" i="2"/>
  <c r="G186" i="2"/>
  <c r="M185" i="2"/>
  <c r="L185" i="2"/>
  <c r="K185" i="2"/>
  <c r="J185" i="2"/>
  <c r="I185" i="2"/>
  <c r="G185" i="2"/>
  <c r="M184" i="2"/>
  <c r="L184" i="2"/>
  <c r="K184" i="2"/>
  <c r="J184" i="2"/>
  <c r="I184" i="2"/>
  <c r="G184" i="2"/>
  <c r="M183" i="2"/>
  <c r="L183" i="2"/>
  <c r="K183" i="2"/>
  <c r="J183" i="2"/>
  <c r="I183" i="2"/>
  <c r="G183" i="2"/>
  <c r="M182" i="2"/>
  <c r="L182" i="2"/>
  <c r="K182" i="2"/>
  <c r="J182" i="2"/>
  <c r="I182" i="2"/>
  <c r="G182" i="2"/>
  <c r="M181" i="2"/>
  <c r="L181" i="2"/>
  <c r="K181" i="2"/>
  <c r="J181" i="2"/>
  <c r="I181" i="2"/>
  <c r="G181" i="2"/>
  <c r="M180" i="2"/>
  <c r="L180" i="2"/>
  <c r="K180" i="2"/>
  <c r="J180" i="2"/>
  <c r="I180" i="2"/>
  <c r="G180" i="2"/>
  <c r="M179" i="2"/>
  <c r="L179" i="2"/>
  <c r="K179" i="2"/>
  <c r="J179" i="2"/>
  <c r="I179" i="2"/>
  <c r="G179" i="2"/>
  <c r="M178" i="2"/>
  <c r="L178" i="2"/>
  <c r="K178" i="2"/>
  <c r="J178" i="2"/>
  <c r="I178" i="2"/>
  <c r="G178" i="2"/>
  <c r="M177" i="2"/>
  <c r="L177" i="2"/>
  <c r="K177" i="2"/>
  <c r="J177" i="2"/>
  <c r="I177" i="2"/>
  <c r="G177" i="2"/>
  <c r="M176" i="2"/>
  <c r="L176" i="2"/>
  <c r="K176" i="2"/>
  <c r="J176" i="2"/>
  <c r="I176" i="2"/>
  <c r="G176" i="2"/>
  <c r="M175" i="2"/>
  <c r="L175" i="2"/>
  <c r="K175" i="2"/>
  <c r="J175" i="2"/>
  <c r="I175" i="2"/>
  <c r="G175" i="2"/>
  <c r="M174" i="2"/>
  <c r="L174" i="2"/>
  <c r="K174" i="2"/>
  <c r="J174" i="2"/>
  <c r="I174" i="2"/>
  <c r="G174" i="2"/>
  <c r="M173" i="2"/>
  <c r="L173" i="2"/>
  <c r="K173" i="2"/>
  <c r="J173" i="2"/>
  <c r="I173" i="2"/>
  <c r="G173" i="2"/>
  <c r="M172" i="2"/>
  <c r="L172" i="2"/>
  <c r="K172" i="2"/>
  <c r="J172" i="2"/>
  <c r="I172" i="2"/>
  <c r="G172" i="2"/>
  <c r="M171" i="2"/>
  <c r="L171" i="2"/>
  <c r="K171" i="2"/>
  <c r="J171" i="2"/>
  <c r="I171" i="2"/>
  <c r="G171" i="2"/>
  <c r="M170" i="2"/>
  <c r="L170" i="2"/>
  <c r="K170" i="2"/>
  <c r="J170" i="2"/>
  <c r="I170" i="2"/>
  <c r="G170" i="2"/>
  <c r="M169" i="2"/>
  <c r="L169" i="2"/>
  <c r="K169" i="2"/>
  <c r="J169" i="2"/>
  <c r="I169" i="2"/>
  <c r="G169" i="2"/>
  <c r="M168" i="2"/>
  <c r="L168" i="2"/>
  <c r="K168" i="2"/>
  <c r="J168" i="2"/>
  <c r="I168" i="2"/>
  <c r="G168" i="2"/>
  <c r="M167" i="2"/>
  <c r="L167" i="2"/>
  <c r="K167" i="2"/>
  <c r="J167" i="2"/>
  <c r="I167" i="2"/>
  <c r="G167" i="2"/>
  <c r="M166" i="2"/>
  <c r="L166" i="2"/>
  <c r="K166" i="2"/>
  <c r="J166" i="2"/>
  <c r="I166" i="2"/>
  <c r="G166" i="2"/>
  <c r="M165" i="2"/>
  <c r="L165" i="2"/>
  <c r="K165" i="2"/>
  <c r="J165" i="2"/>
  <c r="I165" i="2"/>
  <c r="G165" i="2"/>
  <c r="M164" i="2"/>
  <c r="L164" i="2"/>
  <c r="K164" i="2"/>
  <c r="J164" i="2"/>
  <c r="I164" i="2"/>
  <c r="G164" i="2"/>
  <c r="M163" i="2"/>
  <c r="L163" i="2"/>
  <c r="K163" i="2"/>
  <c r="J163" i="2"/>
  <c r="I163" i="2"/>
  <c r="G163" i="2"/>
  <c r="M162" i="2"/>
  <c r="L162" i="2"/>
  <c r="K162" i="2"/>
  <c r="J162" i="2"/>
  <c r="I162" i="2"/>
  <c r="G162" i="2"/>
  <c r="M161" i="2"/>
  <c r="L161" i="2"/>
  <c r="K161" i="2"/>
  <c r="J161" i="2"/>
  <c r="I161" i="2"/>
  <c r="G161" i="2"/>
  <c r="M160" i="2"/>
  <c r="L160" i="2"/>
  <c r="K160" i="2"/>
  <c r="J160" i="2"/>
  <c r="I160" i="2"/>
  <c r="G160" i="2"/>
  <c r="M159" i="2"/>
  <c r="L159" i="2"/>
  <c r="K159" i="2"/>
  <c r="J159" i="2"/>
  <c r="I159" i="2"/>
  <c r="G159" i="2"/>
  <c r="M158" i="2"/>
  <c r="L158" i="2"/>
  <c r="K158" i="2"/>
  <c r="J158" i="2"/>
  <c r="I158" i="2"/>
  <c r="G158" i="2"/>
  <c r="M157" i="2"/>
  <c r="L157" i="2"/>
  <c r="K157" i="2"/>
  <c r="J157" i="2"/>
  <c r="I157" i="2"/>
  <c r="G157" i="2"/>
  <c r="M156" i="2"/>
  <c r="L156" i="2"/>
  <c r="K156" i="2"/>
  <c r="J156" i="2"/>
  <c r="I156" i="2"/>
  <c r="G156" i="2"/>
  <c r="M155" i="2"/>
  <c r="L155" i="2"/>
  <c r="K155" i="2"/>
  <c r="J155" i="2"/>
  <c r="I155" i="2"/>
  <c r="G155" i="2"/>
  <c r="M154" i="2"/>
  <c r="L154" i="2"/>
  <c r="K154" i="2"/>
  <c r="J154" i="2"/>
  <c r="I154" i="2"/>
  <c r="G154" i="2"/>
  <c r="M153" i="2"/>
  <c r="L153" i="2"/>
  <c r="K153" i="2"/>
  <c r="J153" i="2"/>
  <c r="I153" i="2"/>
  <c r="G153" i="2"/>
  <c r="M152" i="2"/>
  <c r="L152" i="2"/>
  <c r="K152" i="2"/>
  <c r="J152" i="2"/>
  <c r="I152" i="2"/>
  <c r="G152" i="2"/>
  <c r="M151" i="2"/>
  <c r="L151" i="2"/>
  <c r="K151" i="2"/>
  <c r="J151" i="2"/>
  <c r="I151" i="2"/>
  <c r="G151" i="2"/>
  <c r="M150" i="2"/>
  <c r="L150" i="2"/>
  <c r="K150" i="2"/>
  <c r="J150" i="2"/>
  <c r="I150" i="2"/>
  <c r="G150" i="2"/>
  <c r="M149" i="2"/>
  <c r="L149" i="2"/>
  <c r="K149" i="2"/>
  <c r="J149" i="2"/>
  <c r="I149" i="2"/>
  <c r="G149" i="2"/>
  <c r="M148" i="2"/>
  <c r="L148" i="2"/>
  <c r="K148" i="2"/>
  <c r="J148" i="2"/>
  <c r="I148" i="2"/>
  <c r="G148" i="2"/>
  <c r="M147" i="2"/>
  <c r="L147" i="2"/>
  <c r="K147" i="2"/>
  <c r="J147" i="2"/>
  <c r="I147" i="2"/>
  <c r="G147" i="2"/>
  <c r="M146" i="2"/>
  <c r="L146" i="2"/>
  <c r="K146" i="2"/>
  <c r="J146" i="2"/>
  <c r="I146" i="2"/>
  <c r="G146" i="2"/>
  <c r="M145" i="2"/>
  <c r="L145" i="2"/>
  <c r="K145" i="2"/>
  <c r="J145" i="2"/>
  <c r="I145" i="2"/>
  <c r="G145" i="2"/>
  <c r="M144" i="2"/>
  <c r="L144" i="2"/>
  <c r="K144" i="2"/>
  <c r="J144" i="2"/>
  <c r="I144" i="2"/>
  <c r="G144" i="2"/>
  <c r="M143" i="2"/>
  <c r="L143" i="2"/>
  <c r="K143" i="2"/>
  <c r="J143" i="2"/>
  <c r="I143" i="2"/>
  <c r="G143" i="2"/>
  <c r="M142" i="2"/>
  <c r="L142" i="2"/>
  <c r="K142" i="2"/>
  <c r="J142" i="2"/>
  <c r="I142" i="2"/>
  <c r="G142" i="2"/>
  <c r="M141" i="2"/>
  <c r="L141" i="2"/>
  <c r="K141" i="2"/>
  <c r="J141" i="2"/>
  <c r="I141" i="2"/>
  <c r="G141" i="2"/>
  <c r="M140" i="2"/>
  <c r="L140" i="2"/>
  <c r="K140" i="2"/>
  <c r="J140" i="2"/>
  <c r="I140" i="2"/>
  <c r="G140" i="2"/>
  <c r="M139" i="2"/>
  <c r="L139" i="2"/>
  <c r="K139" i="2"/>
  <c r="J139" i="2"/>
  <c r="I139" i="2"/>
  <c r="G139" i="2"/>
  <c r="M138" i="2"/>
  <c r="L138" i="2"/>
  <c r="K138" i="2"/>
  <c r="J138" i="2"/>
  <c r="I138" i="2"/>
  <c r="G138" i="2"/>
  <c r="M137" i="2"/>
  <c r="L137" i="2"/>
  <c r="K137" i="2"/>
  <c r="J137" i="2"/>
  <c r="I137" i="2"/>
  <c r="G137" i="2"/>
  <c r="M136" i="2"/>
  <c r="L136" i="2"/>
  <c r="K136" i="2"/>
  <c r="J136" i="2"/>
  <c r="I136" i="2"/>
  <c r="G136" i="2"/>
  <c r="M135" i="2"/>
  <c r="L135" i="2"/>
  <c r="K135" i="2"/>
  <c r="J135" i="2"/>
  <c r="I135" i="2"/>
  <c r="G135" i="2"/>
  <c r="M134" i="2"/>
  <c r="L134" i="2"/>
  <c r="K134" i="2"/>
  <c r="J134" i="2"/>
  <c r="I134" i="2"/>
  <c r="G134" i="2"/>
  <c r="M133" i="2"/>
  <c r="L133" i="2"/>
  <c r="K133" i="2"/>
  <c r="J133" i="2"/>
  <c r="I133" i="2"/>
  <c r="G133" i="2"/>
  <c r="M132" i="2"/>
  <c r="L132" i="2"/>
  <c r="K132" i="2"/>
  <c r="J132" i="2"/>
  <c r="I132" i="2"/>
  <c r="G132" i="2"/>
  <c r="M131" i="2"/>
  <c r="L131" i="2"/>
  <c r="K131" i="2"/>
  <c r="J131" i="2"/>
  <c r="I131" i="2"/>
  <c r="G131" i="2"/>
  <c r="M130" i="2"/>
  <c r="L130" i="2"/>
  <c r="K130" i="2"/>
  <c r="J130" i="2"/>
  <c r="I130" i="2"/>
  <c r="G130" i="2"/>
  <c r="M129" i="2"/>
  <c r="L129" i="2"/>
  <c r="K129" i="2"/>
  <c r="J129" i="2"/>
  <c r="I129" i="2"/>
  <c r="G129" i="2"/>
  <c r="M128" i="2"/>
  <c r="L128" i="2"/>
  <c r="K128" i="2"/>
  <c r="J128" i="2"/>
  <c r="I128" i="2"/>
  <c r="G128" i="2"/>
  <c r="M127" i="2"/>
  <c r="L127" i="2"/>
  <c r="K127" i="2"/>
  <c r="J127" i="2"/>
  <c r="I127" i="2"/>
  <c r="G127" i="2"/>
  <c r="M126" i="2"/>
  <c r="L126" i="2"/>
  <c r="K126" i="2"/>
  <c r="J126" i="2"/>
  <c r="I126" i="2"/>
  <c r="G126" i="2"/>
  <c r="M125" i="2"/>
  <c r="L125" i="2"/>
  <c r="K125" i="2"/>
  <c r="J125" i="2"/>
  <c r="I125" i="2"/>
  <c r="G125" i="2"/>
  <c r="M124" i="2"/>
  <c r="L124" i="2"/>
  <c r="K124" i="2"/>
  <c r="J124" i="2"/>
  <c r="I124" i="2"/>
  <c r="G124" i="2"/>
  <c r="M123" i="2"/>
  <c r="L123" i="2"/>
  <c r="K123" i="2"/>
  <c r="J123" i="2"/>
  <c r="I123" i="2"/>
  <c r="G123" i="2"/>
  <c r="M122" i="2"/>
  <c r="L122" i="2"/>
  <c r="K122" i="2"/>
  <c r="J122" i="2"/>
  <c r="I122" i="2"/>
  <c r="G122" i="2"/>
  <c r="M121" i="2"/>
  <c r="L121" i="2"/>
  <c r="K121" i="2"/>
  <c r="J121" i="2"/>
  <c r="I121" i="2"/>
  <c r="G121" i="2"/>
  <c r="M120" i="2"/>
  <c r="L120" i="2"/>
  <c r="K120" i="2"/>
  <c r="J120" i="2"/>
  <c r="I120" i="2"/>
  <c r="G120" i="2"/>
  <c r="M119" i="2"/>
  <c r="L119" i="2"/>
  <c r="K119" i="2"/>
  <c r="J119" i="2"/>
  <c r="I119" i="2"/>
  <c r="G119" i="2"/>
  <c r="M118" i="2"/>
  <c r="L118" i="2"/>
  <c r="K118" i="2"/>
  <c r="J118" i="2"/>
  <c r="I118" i="2"/>
  <c r="G118" i="2"/>
  <c r="M117" i="2"/>
  <c r="L117" i="2"/>
  <c r="K117" i="2"/>
  <c r="J117" i="2"/>
  <c r="I117" i="2"/>
  <c r="G117" i="2"/>
  <c r="M116" i="2"/>
  <c r="L116" i="2"/>
  <c r="K116" i="2"/>
  <c r="J116" i="2"/>
  <c r="I116" i="2"/>
  <c r="G116" i="2"/>
  <c r="M115" i="2"/>
  <c r="L115" i="2"/>
  <c r="K115" i="2"/>
  <c r="J115" i="2"/>
  <c r="I115" i="2"/>
  <c r="G115" i="2"/>
  <c r="M114" i="2"/>
  <c r="L114" i="2"/>
  <c r="K114" i="2"/>
  <c r="J114" i="2"/>
  <c r="I114" i="2"/>
  <c r="G114" i="2"/>
  <c r="M113" i="2"/>
  <c r="L113" i="2"/>
  <c r="K113" i="2"/>
  <c r="J113" i="2"/>
  <c r="I113" i="2"/>
  <c r="G113" i="2"/>
  <c r="M112" i="2"/>
  <c r="L112" i="2"/>
  <c r="K112" i="2"/>
  <c r="J112" i="2"/>
  <c r="I112" i="2"/>
  <c r="G112" i="2"/>
  <c r="M111" i="2"/>
  <c r="L111" i="2"/>
  <c r="K111" i="2"/>
  <c r="J111" i="2"/>
  <c r="I111" i="2"/>
  <c r="G111" i="2"/>
  <c r="M110" i="2"/>
  <c r="L110" i="2"/>
  <c r="K110" i="2"/>
  <c r="J110" i="2"/>
  <c r="I110" i="2"/>
  <c r="G110" i="2"/>
  <c r="M109" i="2"/>
  <c r="L109" i="2"/>
  <c r="K109" i="2"/>
  <c r="J109" i="2"/>
  <c r="I109" i="2"/>
  <c r="G109" i="2"/>
  <c r="M108" i="2"/>
  <c r="L108" i="2"/>
  <c r="K108" i="2"/>
  <c r="J108" i="2"/>
  <c r="I108" i="2"/>
  <c r="G108" i="2"/>
  <c r="M107" i="2"/>
  <c r="L107" i="2"/>
  <c r="K107" i="2"/>
  <c r="J107" i="2"/>
  <c r="I107" i="2"/>
  <c r="G107" i="2"/>
  <c r="M106" i="2"/>
  <c r="L106" i="2"/>
  <c r="K106" i="2"/>
  <c r="J106" i="2"/>
  <c r="I106" i="2"/>
  <c r="G106" i="2"/>
  <c r="M105" i="2"/>
  <c r="L105" i="2"/>
  <c r="K105" i="2"/>
  <c r="J105" i="2"/>
  <c r="I105" i="2"/>
  <c r="G105" i="2"/>
  <c r="M104" i="2"/>
  <c r="L104" i="2"/>
  <c r="K104" i="2"/>
  <c r="J104" i="2"/>
  <c r="I104" i="2"/>
  <c r="G104" i="2"/>
  <c r="M103" i="2"/>
  <c r="L103" i="2"/>
  <c r="K103" i="2"/>
  <c r="J103" i="2"/>
  <c r="I103" i="2"/>
  <c r="G103" i="2"/>
  <c r="M102" i="2"/>
  <c r="L102" i="2"/>
  <c r="K102" i="2"/>
  <c r="J102" i="2"/>
  <c r="I102" i="2"/>
  <c r="G102" i="2"/>
  <c r="M101" i="2"/>
  <c r="L101" i="2"/>
  <c r="K101" i="2"/>
  <c r="J101" i="2"/>
  <c r="I101" i="2"/>
  <c r="G101" i="2"/>
  <c r="M100" i="2"/>
  <c r="L100" i="2"/>
  <c r="K100" i="2"/>
  <c r="J100" i="2"/>
  <c r="I100" i="2"/>
  <c r="G100" i="2"/>
  <c r="M99" i="2"/>
  <c r="L99" i="2"/>
  <c r="K99" i="2"/>
  <c r="J99" i="2"/>
  <c r="I99" i="2"/>
  <c r="G99" i="2"/>
  <c r="M98" i="2"/>
  <c r="L98" i="2"/>
  <c r="K98" i="2"/>
  <c r="J98" i="2"/>
  <c r="I98" i="2"/>
  <c r="G98" i="2"/>
  <c r="M97" i="2"/>
  <c r="L97" i="2"/>
  <c r="K97" i="2"/>
  <c r="J97" i="2"/>
  <c r="I97" i="2"/>
  <c r="G97" i="2"/>
  <c r="M96" i="2"/>
  <c r="L96" i="2"/>
  <c r="K96" i="2"/>
  <c r="J96" i="2"/>
  <c r="I96" i="2"/>
  <c r="G96" i="2"/>
  <c r="M95" i="2"/>
  <c r="L95" i="2"/>
  <c r="K95" i="2"/>
  <c r="J95" i="2"/>
  <c r="I95" i="2"/>
  <c r="G95" i="2"/>
  <c r="M94" i="2"/>
  <c r="L94" i="2"/>
  <c r="K94" i="2"/>
  <c r="J94" i="2"/>
  <c r="I94" i="2"/>
  <c r="G94" i="2"/>
  <c r="M93" i="2"/>
  <c r="L93" i="2"/>
  <c r="K93" i="2"/>
  <c r="J93" i="2"/>
  <c r="I93" i="2"/>
  <c r="G93" i="2"/>
  <c r="M92" i="2"/>
  <c r="L92" i="2"/>
  <c r="K92" i="2"/>
  <c r="J92" i="2"/>
  <c r="I92" i="2"/>
  <c r="G92" i="2"/>
  <c r="M91" i="2"/>
  <c r="L91" i="2"/>
  <c r="K91" i="2"/>
  <c r="J91" i="2"/>
  <c r="I91" i="2"/>
  <c r="G91" i="2"/>
  <c r="M90" i="2"/>
  <c r="L90" i="2"/>
  <c r="K90" i="2"/>
  <c r="J90" i="2"/>
  <c r="I90" i="2"/>
  <c r="G90" i="2"/>
  <c r="M89" i="2"/>
  <c r="L89" i="2"/>
  <c r="K89" i="2"/>
  <c r="J89" i="2"/>
  <c r="I89" i="2"/>
  <c r="G89" i="2"/>
  <c r="M88" i="2"/>
  <c r="L88" i="2"/>
  <c r="K88" i="2"/>
  <c r="J88" i="2"/>
  <c r="I88" i="2"/>
  <c r="G88" i="2"/>
  <c r="M87" i="2"/>
  <c r="L87" i="2"/>
  <c r="K87" i="2"/>
  <c r="J87" i="2"/>
  <c r="I87" i="2"/>
  <c r="G87" i="2"/>
  <c r="M86" i="2"/>
  <c r="L86" i="2"/>
  <c r="K86" i="2"/>
  <c r="J86" i="2"/>
  <c r="I86" i="2"/>
  <c r="G86" i="2"/>
  <c r="M85" i="2"/>
  <c r="L85" i="2"/>
  <c r="K85" i="2"/>
  <c r="J85" i="2"/>
  <c r="I85" i="2"/>
  <c r="G85" i="2"/>
  <c r="M84" i="2"/>
  <c r="L84" i="2"/>
  <c r="K84" i="2"/>
  <c r="J84" i="2"/>
  <c r="I84" i="2"/>
  <c r="G84" i="2"/>
  <c r="M83" i="2"/>
  <c r="L83" i="2"/>
  <c r="K83" i="2"/>
  <c r="J83" i="2"/>
  <c r="I83" i="2"/>
  <c r="G83" i="2"/>
  <c r="M82" i="2"/>
  <c r="L82" i="2"/>
  <c r="K82" i="2"/>
  <c r="J82" i="2"/>
  <c r="I82" i="2"/>
  <c r="G82" i="2"/>
  <c r="M81" i="2"/>
  <c r="L81" i="2"/>
  <c r="K81" i="2"/>
  <c r="J81" i="2"/>
  <c r="I81" i="2"/>
  <c r="G81" i="2"/>
  <c r="M80" i="2"/>
  <c r="L80" i="2"/>
  <c r="K80" i="2"/>
  <c r="J80" i="2"/>
  <c r="I80" i="2"/>
  <c r="G80" i="2"/>
  <c r="M79" i="2"/>
  <c r="L79" i="2"/>
  <c r="K79" i="2"/>
  <c r="J79" i="2"/>
  <c r="I79" i="2"/>
  <c r="G79" i="2"/>
  <c r="M78" i="2"/>
  <c r="L78" i="2"/>
  <c r="K78" i="2"/>
  <c r="J78" i="2"/>
  <c r="I78" i="2"/>
  <c r="G78" i="2"/>
  <c r="M77" i="2"/>
  <c r="L77" i="2"/>
  <c r="K77" i="2"/>
  <c r="J77" i="2"/>
  <c r="I77" i="2"/>
  <c r="G77" i="2"/>
  <c r="M76" i="2"/>
  <c r="L76" i="2"/>
  <c r="K76" i="2"/>
  <c r="J76" i="2"/>
  <c r="I76" i="2"/>
  <c r="G76" i="2"/>
  <c r="M75" i="2"/>
  <c r="L75" i="2"/>
  <c r="K75" i="2"/>
  <c r="J75" i="2"/>
  <c r="I75" i="2"/>
  <c r="G75" i="2"/>
  <c r="M74" i="2"/>
  <c r="L74" i="2"/>
  <c r="K74" i="2"/>
  <c r="J74" i="2"/>
  <c r="I74" i="2"/>
  <c r="G74" i="2"/>
  <c r="M73" i="2"/>
  <c r="L73" i="2"/>
  <c r="K73" i="2"/>
  <c r="J73" i="2"/>
  <c r="I73" i="2"/>
  <c r="G73" i="2"/>
  <c r="M72" i="2"/>
  <c r="L72" i="2"/>
  <c r="K72" i="2"/>
  <c r="J72" i="2"/>
  <c r="I72" i="2"/>
  <c r="G72" i="2"/>
  <c r="M71" i="2"/>
  <c r="L71" i="2"/>
  <c r="K71" i="2"/>
  <c r="J71" i="2"/>
  <c r="I71" i="2"/>
  <c r="G71" i="2"/>
  <c r="M70" i="2"/>
  <c r="L70" i="2"/>
  <c r="K70" i="2"/>
  <c r="J70" i="2"/>
  <c r="I70" i="2"/>
  <c r="G70" i="2"/>
  <c r="M69" i="2"/>
  <c r="L69" i="2"/>
  <c r="K69" i="2"/>
  <c r="J69" i="2"/>
  <c r="I69" i="2"/>
  <c r="G69" i="2"/>
  <c r="M68" i="2"/>
  <c r="L68" i="2"/>
  <c r="K68" i="2"/>
  <c r="J68" i="2"/>
  <c r="I68" i="2"/>
  <c r="G68" i="2"/>
  <c r="M67" i="2"/>
  <c r="L67" i="2"/>
  <c r="K67" i="2"/>
  <c r="J67" i="2"/>
  <c r="I67" i="2"/>
  <c r="G67" i="2"/>
  <c r="M66" i="2"/>
  <c r="L66" i="2"/>
  <c r="K66" i="2"/>
  <c r="J66" i="2"/>
  <c r="I66" i="2"/>
  <c r="G66" i="2"/>
  <c r="M65" i="2"/>
  <c r="L65" i="2"/>
  <c r="K65" i="2"/>
  <c r="J65" i="2"/>
  <c r="I65" i="2"/>
  <c r="G65" i="2"/>
  <c r="M64" i="2"/>
  <c r="L64" i="2"/>
  <c r="K64" i="2"/>
  <c r="J64" i="2"/>
  <c r="I64" i="2"/>
  <c r="G64" i="2"/>
  <c r="M63" i="2"/>
  <c r="L63" i="2"/>
  <c r="K63" i="2"/>
  <c r="J63" i="2"/>
  <c r="I63" i="2"/>
  <c r="G63" i="2"/>
  <c r="M62" i="2"/>
  <c r="L62" i="2"/>
  <c r="K62" i="2"/>
  <c r="J62" i="2"/>
  <c r="I62" i="2"/>
  <c r="G62" i="2"/>
  <c r="M61" i="2"/>
  <c r="L61" i="2"/>
  <c r="K61" i="2"/>
  <c r="J61" i="2"/>
  <c r="I61" i="2"/>
  <c r="G61" i="2"/>
  <c r="M60" i="2"/>
  <c r="L60" i="2"/>
  <c r="K60" i="2"/>
  <c r="J60" i="2"/>
  <c r="I60" i="2"/>
  <c r="G60" i="2"/>
  <c r="M59" i="2"/>
  <c r="L59" i="2"/>
  <c r="K59" i="2"/>
  <c r="J59" i="2"/>
  <c r="I59" i="2"/>
  <c r="G59" i="2"/>
  <c r="M58" i="2"/>
  <c r="L58" i="2"/>
  <c r="K58" i="2"/>
  <c r="J58" i="2"/>
  <c r="I58" i="2"/>
  <c r="G58" i="2"/>
  <c r="M57" i="2"/>
  <c r="L57" i="2"/>
  <c r="K57" i="2"/>
  <c r="J57" i="2"/>
  <c r="I57" i="2"/>
  <c r="G57" i="2"/>
  <c r="M56" i="2"/>
  <c r="L56" i="2"/>
  <c r="K56" i="2"/>
  <c r="J56" i="2"/>
  <c r="I56" i="2"/>
  <c r="G56" i="2"/>
  <c r="M55" i="2"/>
  <c r="L55" i="2"/>
  <c r="K55" i="2"/>
  <c r="J55" i="2"/>
  <c r="I55" i="2"/>
  <c r="G55" i="2"/>
  <c r="M54" i="2"/>
  <c r="L54" i="2"/>
  <c r="K54" i="2"/>
  <c r="J54" i="2"/>
  <c r="I54" i="2"/>
  <c r="G54" i="2"/>
  <c r="M53" i="2"/>
  <c r="L53" i="2"/>
  <c r="K53" i="2"/>
  <c r="J53" i="2"/>
  <c r="I53" i="2"/>
  <c r="G53" i="2"/>
  <c r="M52" i="2"/>
  <c r="L52" i="2"/>
  <c r="K52" i="2"/>
  <c r="J52" i="2"/>
  <c r="I52" i="2"/>
  <c r="G52" i="2"/>
  <c r="M51" i="2"/>
  <c r="L51" i="2"/>
  <c r="K51" i="2"/>
  <c r="J51" i="2"/>
  <c r="I51" i="2"/>
  <c r="G51" i="2"/>
  <c r="M50" i="2"/>
  <c r="L50" i="2"/>
  <c r="K50" i="2"/>
  <c r="J50" i="2"/>
  <c r="I50" i="2"/>
  <c r="G50" i="2"/>
  <c r="M49" i="2"/>
  <c r="L49" i="2"/>
  <c r="K49" i="2"/>
  <c r="J49" i="2"/>
  <c r="I49" i="2"/>
  <c r="G49" i="2"/>
  <c r="M48" i="2"/>
  <c r="L48" i="2"/>
  <c r="K48" i="2"/>
  <c r="J48" i="2"/>
  <c r="I48" i="2"/>
  <c r="G48" i="2"/>
  <c r="M47" i="2"/>
  <c r="L47" i="2"/>
  <c r="K47" i="2"/>
  <c r="J47" i="2"/>
  <c r="I47" i="2"/>
  <c r="G47" i="2"/>
  <c r="M46" i="2"/>
  <c r="L46" i="2"/>
  <c r="K46" i="2"/>
  <c r="J46" i="2"/>
  <c r="I46" i="2"/>
  <c r="G46" i="2"/>
  <c r="M45" i="2"/>
  <c r="L45" i="2"/>
  <c r="K45" i="2"/>
  <c r="J45" i="2"/>
  <c r="I45" i="2"/>
  <c r="G45" i="2"/>
  <c r="M44" i="2"/>
  <c r="L44" i="2"/>
  <c r="K44" i="2"/>
  <c r="J44" i="2"/>
  <c r="I44" i="2"/>
  <c r="G44" i="2"/>
  <c r="M43" i="2"/>
  <c r="L43" i="2"/>
  <c r="K43" i="2"/>
  <c r="J43" i="2"/>
  <c r="I43" i="2"/>
  <c r="G43" i="2"/>
  <c r="M42" i="2"/>
  <c r="L42" i="2"/>
  <c r="K42" i="2"/>
  <c r="J42" i="2"/>
  <c r="I42" i="2"/>
  <c r="G42" i="2"/>
  <c r="M41" i="2"/>
  <c r="L41" i="2"/>
  <c r="K41" i="2"/>
  <c r="J41" i="2"/>
  <c r="I41" i="2"/>
  <c r="G41" i="2"/>
  <c r="M40" i="2"/>
  <c r="L40" i="2"/>
  <c r="K40" i="2"/>
  <c r="J40" i="2"/>
  <c r="I40" i="2"/>
  <c r="G40" i="2"/>
  <c r="M39" i="2"/>
  <c r="L39" i="2"/>
  <c r="K39" i="2"/>
  <c r="J39" i="2"/>
  <c r="I39" i="2"/>
  <c r="G39" i="2"/>
  <c r="M38" i="2"/>
  <c r="L38" i="2"/>
  <c r="K38" i="2"/>
  <c r="J38" i="2"/>
  <c r="I38" i="2"/>
  <c r="G38" i="2"/>
  <c r="M37" i="2"/>
  <c r="L37" i="2"/>
  <c r="K37" i="2"/>
  <c r="J37" i="2"/>
  <c r="I37" i="2"/>
  <c r="G37" i="2"/>
  <c r="M36" i="2"/>
  <c r="L36" i="2"/>
  <c r="K36" i="2"/>
  <c r="J36" i="2"/>
  <c r="I36" i="2"/>
  <c r="G36" i="2"/>
  <c r="M35" i="2"/>
  <c r="L35" i="2"/>
  <c r="K35" i="2"/>
  <c r="J35" i="2"/>
  <c r="I35" i="2"/>
  <c r="G35" i="2"/>
  <c r="M34" i="2"/>
  <c r="L34" i="2"/>
  <c r="K34" i="2"/>
  <c r="J34" i="2"/>
  <c r="I34" i="2"/>
  <c r="G34" i="2"/>
  <c r="M33" i="2"/>
  <c r="L33" i="2"/>
  <c r="K33" i="2"/>
  <c r="J33" i="2"/>
  <c r="I33" i="2"/>
  <c r="G33" i="2"/>
  <c r="M32" i="2"/>
  <c r="L32" i="2"/>
  <c r="K32" i="2"/>
  <c r="J32" i="2"/>
  <c r="I32" i="2"/>
  <c r="G32" i="2"/>
  <c r="M31" i="2"/>
  <c r="L31" i="2"/>
  <c r="K31" i="2"/>
  <c r="J31" i="2"/>
  <c r="I31" i="2"/>
  <c r="G31" i="2"/>
  <c r="M30" i="2"/>
  <c r="L30" i="2"/>
  <c r="K30" i="2"/>
  <c r="J30" i="2"/>
  <c r="I30" i="2"/>
  <c r="G30" i="2"/>
  <c r="M29" i="2"/>
  <c r="L29" i="2"/>
  <c r="K29" i="2"/>
  <c r="J29" i="2"/>
  <c r="I29" i="2"/>
  <c r="G29" i="2"/>
  <c r="M28" i="2"/>
  <c r="L28" i="2"/>
  <c r="K28" i="2"/>
  <c r="J28" i="2"/>
  <c r="I28" i="2"/>
  <c r="G28" i="2"/>
  <c r="M27" i="2"/>
  <c r="L27" i="2"/>
  <c r="K27" i="2"/>
  <c r="J27" i="2"/>
  <c r="I27" i="2"/>
  <c r="G27" i="2"/>
  <c r="M26" i="2"/>
  <c r="L26" i="2"/>
  <c r="K26" i="2"/>
  <c r="J26" i="2"/>
  <c r="I26" i="2"/>
  <c r="G26" i="2"/>
  <c r="M25" i="2"/>
  <c r="L25" i="2"/>
  <c r="K25" i="2"/>
  <c r="J25" i="2"/>
  <c r="I25" i="2"/>
  <c r="G25" i="2"/>
  <c r="M24" i="2"/>
  <c r="L24" i="2"/>
  <c r="K24" i="2"/>
  <c r="J24" i="2"/>
  <c r="I24" i="2"/>
  <c r="G24" i="2"/>
  <c r="M23" i="2"/>
  <c r="L23" i="2"/>
  <c r="K23" i="2"/>
  <c r="J23" i="2"/>
  <c r="I23" i="2"/>
  <c r="G23" i="2"/>
  <c r="M22" i="2"/>
  <c r="L22" i="2"/>
  <c r="K22" i="2"/>
  <c r="J22" i="2"/>
  <c r="I22" i="2"/>
  <c r="G22" i="2"/>
  <c r="M21" i="2"/>
  <c r="L21" i="2"/>
  <c r="K21" i="2"/>
  <c r="J21" i="2"/>
  <c r="I21" i="2"/>
  <c r="G21" i="2"/>
  <c r="M20" i="2"/>
  <c r="L20" i="2"/>
  <c r="K20" i="2"/>
  <c r="J20" i="2"/>
  <c r="I20" i="2"/>
  <c r="G20" i="2"/>
  <c r="M19" i="2"/>
  <c r="L19" i="2"/>
  <c r="K19" i="2"/>
  <c r="J19" i="2"/>
  <c r="I19" i="2"/>
  <c r="G19" i="2"/>
  <c r="M18" i="2"/>
  <c r="L18" i="2"/>
  <c r="K18" i="2"/>
  <c r="J18" i="2"/>
  <c r="I18" i="2"/>
  <c r="G18" i="2"/>
  <c r="M17" i="2"/>
  <c r="L17" i="2"/>
  <c r="K17" i="2"/>
  <c r="J17" i="2"/>
  <c r="I17" i="2"/>
  <c r="G17" i="2"/>
  <c r="M16" i="2"/>
  <c r="L16" i="2"/>
  <c r="K16" i="2"/>
  <c r="J16" i="2"/>
  <c r="I16" i="2"/>
  <c r="G16" i="2"/>
  <c r="M15" i="2"/>
  <c r="L15" i="2"/>
  <c r="K15" i="2"/>
  <c r="J15" i="2"/>
  <c r="I15" i="2"/>
  <c r="G15" i="2"/>
  <c r="M14" i="2"/>
  <c r="L14" i="2"/>
  <c r="J14" i="2"/>
  <c r="I14" i="2"/>
  <c r="G14" i="2"/>
  <c r="M13" i="2"/>
  <c r="L13" i="2"/>
  <c r="K13" i="2"/>
  <c r="J13" i="2"/>
  <c r="G13" i="2"/>
  <c r="M12" i="2"/>
  <c r="L12" i="2"/>
  <c r="K12" i="2"/>
  <c r="J12" i="2"/>
  <c r="I12" i="2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K14" i="2"/>
  <c r="I13" i="2"/>
  <c r="G19" i="3"/>
  <c r="F12" i="2" s="1"/>
  <c r="C511" i="2"/>
  <c r="B511" i="2"/>
  <c r="C510" i="2"/>
  <c r="B510" i="2"/>
  <c r="C509" i="2"/>
  <c r="B509" i="2"/>
  <c r="C508" i="2"/>
  <c r="B508" i="2"/>
  <c r="C507" i="2"/>
  <c r="B507" i="2"/>
  <c r="C506" i="2"/>
  <c r="B506" i="2"/>
  <c r="C505" i="2"/>
  <c r="B505" i="2"/>
  <c r="C504" i="2"/>
  <c r="B504" i="2"/>
  <c r="C503" i="2"/>
  <c r="B50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G519" i="3"/>
  <c r="G518" i="3"/>
  <c r="F511" i="2" s="1"/>
  <c r="H511" i="2" s="1"/>
  <c r="G517" i="3"/>
  <c r="F510" i="2" s="1"/>
  <c r="H510" i="2" s="1"/>
  <c r="G516" i="3"/>
  <c r="F509" i="2" s="1"/>
  <c r="H509" i="2" s="1"/>
  <c r="N509" i="2" s="1"/>
  <c r="G515" i="3"/>
  <c r="F508" i="2" s="1"/>
  <c r="H508" i="2" s="1"/>
  <c r="G514" i="3"/>
  <c r="F507" i="2" s="1"/>
  <c r="H507" i="2" s="1"/>
  <c r="G513" i="3"/>
  <c r="F506" i="2" s="1"/>
  <c r="H506" i="2" s="1"/>
  <c r="G512" i="3"/>
  <c r="F505" i="2" s="1"/>
  <c r="H505" i="2" s="1"/>
  <c r="G511" i="3"/>
  <c r="F504" i="2" s="1"/>
  <c r="H504" i="2" s="1"/>
  <c r="G510" i="3"/>
  <c r="F503" i="2" s="1"/>
  <c r="H503" i="2" s="1"/>
  <c r="G509" i="3"/>
  <c r="F502" i="2" s="1"/>
  <c r="H502" i="2" s="1"/>
  <c r="G508" i="3"/>
  <c r="F501" i="2" s="1"/>
  <c r="H501" i="2" s="1"/>
  <c r="N501" i="2" s="1"/>
  <c r="G507" i="3"/>
  <c r="F500" i="2" s="1"/>
  <c r="H500" i="2" s="1"/>
  <c r="G506" i="3"/>
  <c r="F499" i="2" s="1"/>
  <c r="H499" i="2" s="1"/>
  <c r="G505" i="3"/>
  <c r="F498" i="2" s="1"/>
  <c r="H498" i="2" s="1"/>
  <c r="G504" i="3"/>
  <c r="F497" i="2" s="1"/>
  <c r="H497" i="2" s="1"/>
  <c r="G503" i="3"/>
  <c r="F496" i="2" s="1"/>
  <c r="H496" i="2" s="1"/>
  <c r="G502" i="3"/>
  <c r="F495" i="2" s="1"/>
  <c r="H495" i="2" s="1"/>
  <c r="G501" i="3"/>
  <c r="F494" i="2" s="1"/>
  <c r="H494" i="2" s="1"/>
  <c r="G500" i="3"/>
  <c r="F493" i="2" s="1"/>
  <c r="H493" i="2" s="1"/>
  <c r="N493" i="2" s="1"/>
  <c r="G499" i="3"/>
  <c r="F492" i="2" s="1"/>
  <c r="H492" i="2" s="1"/>
  <c r="G498" i="3"/>
  <c r="F491" i="2" s="1"/>
  <c r="H491" i="2" s="1"/>
  <c r="G497" i="3"/>
  <c r="F490" i="2" s="1"/>
  <c r="H490" i="2" s="1"/>
  <c r="G496" i="3"/>
  <c r="F489" i="2" s="1"/>
  <c r="H489" i="2" s="1"/>
  <c r="G495" i="3"/>
  <c r="F488" i="2" s="1"/>
  <c r="H488" i="2" s="1"/>
  <c r="G494" i="3"/>
  <c r="F487" i="2" s="1"/>
  <c r="H487" i="2" s="1"/>
  <c r="G493" i="3"/>
  <c r="F486" i="2" s="1"/>
  <c r="H486" i="2" s="1"/>
  <c r="G492" i="3"/>
  <c r="F485" i="2" s="1"/>
  <c r="H485" i="2" s="1"/>
  <c r="N485" i="2" s="1"/>
  <c r="G491" i="3"/>
  <c r="F484" i="2" s="1"/>
  <c r="H484" i="2" s="1"/>
  <c r="G490" i="3"/>
  <c r="F483" i="2" s="1"/>
  <c r="H483" i="2" s="1"/>
  <c r="G489" i="3"/>
  <c r="F482" i="2" s="1"/>
  <c r="H482" i="2" s="1"/>
  <c r="G488" i="3"/>
  <c r="F481" i="2" s="1"/>
  <c r="H481" i="2" s="1"/>
  <c r="G487" i="3"/>
  <c r="F480" i="2" s="1"/>
  <c r="H480" i="2" s="1"/>
  <c r="G486" i="3"/>
  <c r="F479" i="2" s="1"/>
  <c r="H479" i="2" s="1"/>
  <c r="G485" i="3"/>
  <c r="F478" i="2" s="1"/>
  <c r="H478" i="2" s="1"/>
  <c r="G484" i="3"/>
  <c r="F477" i="2" s="1"/>
  <c r="H477" i="2" s="1"/>
  <c r="N477" i="2" s="1"/>
  <c r="G483" i="3"/>
  <c r="F476" i="2" s="1"/>
  <c r="H476" i="2" s="1"/>
  <c r="G482" i="3"/>
  <c r="F475" i="2" s="1"/>
  <c r="H475" i="2" s="1"/>
  <c r="G481" i="3"/>
  <c r="F474" i="2" s="1"/>
  <c r="H474" i="2" s="1"/>
  <c r="G480" i="3"/>
  <c r="F473" i="2" s="1"/>
  <c r="H473" i="2" s="1"/>
  <c r="G479" i="3"/>
  <c r="F472" i="2" s="1"/>
  <c r="H472" i="2" s="1"/>
  <c r="G478" i="3"/>
  <c r="F471" i="2" s="1"/>
  <c r="H471" i="2" s="1"/>
  <c r="G477" i="3"/>
  <c r="F470" i="2" s="1"/>
  <c r="H470" i="2" s="1"/>
  <c r="G476" i="3"/>
  <c r="F469" i="2" s="1"/>
  <c r="H469" i="2" s="1"/>
  <c r="N469" i="2" s="1"/>
  <c r="G475" i="3"/>
  <c r="F468" i="2" s="1"/>
  <c r="H468" i="2" s="1"/>
  <c r="G474" i="3"/>
  <c r="F467" i="2" s="1"/>
  <c r="H467" i="2" s="1"/>
  <c r="G473" i="3"/>
  <c r="F466" i="2" s="1"/>
  <c r="H466" i="2" s="1"/>
  <c r="G472" i="3"/>
  <c r="F465" i="2" s="1"/>
  <c r="H465" i="2" s="1"/>
  <c r="G471" i="3"/>
  <c r="F464" i="2" s="1"/>
  <c r="H464" i="2" s="1"/>
  <c r="G470" i="3"/>
  <c r="F463" i="2" s="1"/>
  <c r="H463" i="2" s="1"/>
  <c r="G469" i="3"/>
  <c r="F462" i="2" s="1"/>
  <c r="H462" i="2" s="1"/>
  <c r="G468" i="3"/>
  <c r="F461" i="2" s="1"/>
  <c r="H461" i="2" s="1"/>
  <c r="N461" i="2" s="1"/>
  <c r="G467" i="3"/>
  <c r="F460" i="2" s="1"/>
  <c r="H460" i="2" s="1"/>
  <c r="G466" i="3"/>
  <c r="F459" i="2" s="1"/>
  <c r="H459" i="2" s="1"/>
  <c r="G465" i="3"/>
  <c r="F458" i="2" s="1"/>
  <c r="H458" i="2" s="1"/>
  <c r="G464" i="3"/>
  <c r="F457" i="2" s="1"/>
  <c r="H457" i="2" s="1"/>
  <c r="G463" i="3"/>
  <c r="F456" i="2" s="1"/>
  <c r="H456" i="2" s="1"/>
  <c r="G462" i="3"/>
  <c r="F455" i="2" s="1"/>
  <c r="H455" i="2" s="1"/>
  <c r="G461" i="3"/>
  <c r="F454" i="2" s="1"/>
  <c r="H454" i="2" s="1"/>
  <c r="G460" i="3"/>
  <c r="F453" i="2" s="1"/>
  <c r="H453" i="2" s="1"/>
  <c r="N453" i="2" s="1"/>
  <c r="G459" i="3"/>
  <c r="F452" i="2" s="1"/>
  <c r="H452" i="2" s="1"/>
  <c r="G458" i="3"/>
  <c r="F451" i="2" s="1"/>
  <c r="H451" i="2" s="1"/>
  <c r="G457" i="3"/>
  <c r="F450" i="2" s="1"/>
  <c r="H450" i="2" s="1"/>
  <c r="G456" i="3"/>
  <c r="F449" i="2" s="1"/>
  <c r="H449" i="2" s="1"/>
  <c r="G455" i="3"/>
  <c r="F448" i="2" s="1"/>
  <c r="H448" i="2" s="1"/>
  <c r="G454" i="3"/>
  <c r="F447" i="2" s="1"/>
  <c r="H447" i="2" s="1"/>
  <c r="G453" i="3"/>
  <c r="F446" i="2" s="1"/>
  <c r="H446" i="2" s="1"/>
  <c r="G452" i="3"/>
  <c r="F445" i="2" s="1"/>
  <c r="H445" i="2" s="1"/>
  <c r="N445" i="2" s="1"/>
  <c r="G451" i="3"/>
  <c r="F444" i="2" s="1"/>
  <c r="H444" i="2" s="1"/>
  <c r="G450" i="3"/>
  <c r="F443" i="2" s="1"/>
  <c r="H443" i="2" s="1"/>
  <c r="G449" i="3"/>
  <c r="F442" i="2" s="1"/>
  <c r="H442" i="2" s="1"/>
  <c r="G448" i="3"/>
  <c r="F441" i="2" s="1"/>
  <c r="H441" i="2" s="1"/>
  <c r="G447" i="3"/>
  <c r="F440" i="2" s="1"/>
  <c r="H440" i="2" s="1"/>
  <c r="G446" i="3"/>
  <c r="F439" i="2" s="1"/>
  <c r="H439" i="2" s="1"/>
  <c r="G445" i="3"/>
  <c r="F438" i="2" s="1"/>
  <c r="H438" i="2" s="1"/>
  <c r="G444" i="3"/>
  <c r="F437" i="2" s="1"/>
  <c r="H437" i="2" s="1"/>
  <c r="N437" i="2" s="1"/>
  <c r="G443" i="3"/>
  <c r="F436" i="2" s="1"/>
  <c r="H436" i="2" s="1"/>
  <c r="G442" i="3"/>
  <c r="F435" i="2" s="1"/>
  <c r="H435" i="2" s="1"/>
  <c r="G441" i="3"/>
  <c r="F434" i="2" s="1"/>
  <c r="H434" i="2" s="1"/>
  <c r="G440" i="3"/>
  <c r="F433" i="2" s="1"/>
  <c r="H433" i="2" s="1"/>
  <c r="G439" i="3"/>
  <c r="F432" i="2" s="1"/>
  <c r="H432" i="2" s="1"/>
  <c r="G438" i="3"/>
  <c r="F431" i="2" s="1"/>
  <c r="H431" i="2" s="1"/>
  <c r="G437" i="3"/>
  <c r="F430" i="2" s="1"/>
  <c r="H430" i="2" s="1"/>
  <c r="G436" i="3"/>
  <c r="F429" i="2" s="1"/>
  <c r="H429" i="2" s="1"/>
  <c r="G435" i="3"/>
  <c r="F428" i="2" s="1"/>
  <c r="H428" i="2" s="1"/>
  <c r="G434" i="3"/>
  <c r="F427" i="2" s="1"/>
  <c r="H427" i="2" s="1"/>
  <c r="G433" i="3"/>
  <c r="F426" i="2" s="1"/>
  <c r="H426" i="2" s="1"/>
  <c r="G432" i="3"/>
  <c r="F425" i="2" s="1"/>
  <c r="H425" i="2" s="1"/>
  <c r="G431" i="3"/>
  <c r="F424" i="2" s="1"/>
  <c r="H424" i="2" s="1"/>
  <c r="G430" i="3"/>
  <c r="F423" i="2" s="1"/>
  <c r="H423" i="2" s="1"/>
  <c r="G429" i="3"/>
  <c r="F422" i="2" s="1"/>
  <c r="H422" i="2" s="1"/>
  <c r="G428" i="3"/>
  <c r="F421" i="2" s="1"/>
  <c r="H421" i="2" s="1"/>
  <c r="N421" i="2" s="1"/>
  <c r="G427" i="3"/>
  <c r="F420" i="2" s="1"/>
  <c r="H420" i="2" s="1"/>
  <c r="G426" i="3"/>
  <c r="F419" i="2" s="1"/>
  <c r="H419" i="2" s="1"/>
  <c r="G425" i="3"/>
  <c r="F418" i="2" s="1"/>
  <c r="H418" i="2" s="1"/>
  <c r="G424" i="3"/>
  <c r="F417" i="2" s="1"/>
  <c r="H417" i="2" s="1"/>
  <c r="G423" i="3"/>
  <c r="F416" i="2" s="1"/>
  <c r="H416" i="2" s="1"/>
  <c r="G422" i="3"/>
  <c r="F415" i="2" s="1"/>
  <c r="H415" i="2" s="1"/>
  <c r="G421" i="3"/>
  <c r="F414" i="2" s="1"/>
  <c r="H414" i="2" s="1"/>
  <c r="G420" i="3"/>
  <c r="F413" i="2" s="1"/>
  <c r="H413" i="2" s="1"/>
  <c r="N413" i="2" s="1"/>
  <c r="G419" i="3"/>
  <c r="F412" i="2" s="1"/>
  <c r="H412" i="2" s="1"/>
  <c r="G418" i="3"/>
  <c r="F411" i="2" s="1"/>
  <c r="H411" i="2" s="1"/>
  <c r="G417" i="3"/>
  <c r="F410" i="2" s="1"/>
  <c r="H410" i="2" s="1"/>
  <c r="G416" i="3"/>
  <c r="F409" i="2" s="1"/>
  <c r="H409" i="2" s="1"/>
  <c r="G415" i="3"/>
  <c r="F408" i="2" s="1"/>
  <c r="H408" i="2" s="1"/>
  <c r="G414" i="3"/>
  <c r="F407" i="2" s="1"/>
  <c r="H407" i="2" s="1"/>
  <c r="G413" i="3"/>
  <c r="F406" i="2" s="1"/>
  <c r="H406" i="2" s="1"/>
  <c r="G412" i="3"/>
  <c r="F405" i="2" s="1"/>
  <c r="H405" i="2" s="1"/>
  <c r="N405" i="2" s="1"/>
  <c r="G411" i="3"/>
  <c r="F404" i="2" s="1"/>
  <c r="H404" i="2" s="1"/>
  <c r="G410" i="3"/>
  <c r="F403" i="2" s="1"/>
  <c r="H403" i="2" s="1"/>
  <c r="G409" i="3"/>
  <c r="F402" i="2" s="1"/>
  <c r="H402" i="2" s="1"/>
  <c r="G408" i="3"/>
  <c r="F401" i="2" s="1"/>
  <c r="H401" i="2" s="1"/>
  <c r="G407" i="3"/>
  <c r="F400" i="2" s="1"/>
  <c r="H400" i="2" s="1"/>
  <c r="G406" i="3"/>
  <c r="F399" i="2" s="1"/>
  <c r="H399" i="2" s="1"/>
  <c r="G405" i="3"/>
  <c r="F398" i="2" s="1"/>
  <c r="H398" i="2" s="1"/>
  <c r="G404" i="3"/>
  <c r="F397" i="2" s="1"/>
  <c r="H397" i="2" s="1"/>
  <c r="N397" i="2" s="1"/>
  <c r="G403" i="3"/>
  <c r="F396" i="2" s="1"/>
  <c r="H396" i="2" s="1"/>
  <c r="G402" i="3"/>
  <c r="F395" i="2" s="1"/>
  <c r="H395" i="2" s="1"/>
  <c r="G401" i="3"/>
  <c r="F394" i="2" s="1"/>
  <c r="H394" i="2" s="1"/>
  <c r="G400" i="3"/>
  <c r="F393" i="2" s="1"/>
  <c r="H393" i="2" s="1"/>
  <c r="G399" i="3"/>
  <c r="F392" i="2" s="1"/>
  <c r="H392" i="2" s="1"/>
  <c r="G398" i="3"/>
  <c r="F391" i="2" s="1"/>
  <c r="H391" i="2" s="1"/>
  <c r="G397" i="3"/>
  <c r="F390" i="2" s="1"/>
  <c r="H390" i="2" s="1"/>
  <c r="G396" i="3"/>
  <c r="F389" i="2" s="1"/>
  <c r="H389" i="2" s="1"/>
  <c r="G395" i="3"/>
  <c r="F388" i="2" s="1"/>
  <c r="H388" i="2" s="1"/>
  <c r="G394" i="3"/>
  <c r="F387" i="2" s="1"/>
  <c r="H387" i="2" s="1"/>
  <c r="G393" i="3"/>
  <c r="F386" i="2" s="1"/>
  <c r="H386" i="2" s="1"/>
  <c r="G392" i="3"/>
  <c r="F385" i="2" s="1"/>
  <c r="H385" i="2" s="1"/>
  <c r="G391" i="3"/>
  <c r="F384" i="2" s="1"/>
  <c r="H384" i="2" s="1"/>
  <c r="G390" i="3"/>
  <c r="F383" i="2" s="1"/>
  <c r="H383" i="2" s="1"/>
  <c r="G389" i="3"/>
  <c r="F382" i="2" s="1"/>
  <c r="H382" i="2" s="1"/>
  <c r="G388" i="3"/>
  <c r="F381" i="2" s="1"/>
  <c r="H381" i="2" s="1"/>
  <c r="G387" i="3"/>
  <c r="F380" i="2" s="1"/>
  <c r="H380" i="2" s="1"/>
  <c r="G386" i="3"/>
  <c r="F379" i="2" s="1"/>
  <c r="H379" i="2" s="1"/>
  <c r="G385" i="3"/>
  <c r="F378" i="2" s="1"/>
  <c r="H378" i="2" s="1"/>
  <c r="G384" i="3"/>
  <c r="F377" i="2" s="1"/>
  <c r="H377" i="2" s="1"/>
  <c r="G383" i="3"/>
  <c r="F376" i="2" s="1"/>
  <c r="H376" i="2" s="1"/>
  <c r="G382" i="3"/>
  <c r="F375" i="2" s="1"/>
  <c r="H375" i="2" s="1"/>
  <c r="G381" i="3"/>
  <c r="F374" i="2" s="1"/>
  <c r="H374" i="2" s="1"/>
  <c r="G380" i="3"/>
  <c r="F373" i="2" s="1"/>
  <c r="H373" i="2" s="1"/>
  <c r="G379" i="3"/>
  <c r="F372" i="2" s="1"/>
  <c r="H372" i="2" s="1"/>
  <c r="G378" i="3"/>
  <c r="F371" i="2" s="1"/>
  <c r="H371" i="2" s="1"/>
  <c r="G377" i="3"/>
  <c r="F370" i="2" s="1"/>
  <c r="H370" i="2" s="1"/>
  <c r="G376" i="3"/>
  <c r="F369" i="2" s="1"/>
  <c r="H369" i="2" s="1"/>
  <c r="G375" i="3"/>
  <c r="F368" i="2" s="1"/>
  <c r="H368" i="2" s="1"/>
  <c r="G374" i="3"/>
  <c r="F367" i="2" s="1"/>
  <c r="H367" i="2" s="1"/>
  <c r="G373" i="3"/>
  <c r="F366" i="2" s="1"/>
  <c r="H366" i="2" s="1"/>
  <c r="G372" i="3"/>
  <c r="F365" i="2" s="1"/>
  <c r="H365" i="2" s="1"/>
  <c r="G371" i="3"/>
  <c r="F364" i="2" s="1"/>
  <c r="H364" i="2" s="1"/>
  <c r="G370" i="3"/>
  <c r="F363" i="2" s="1"/>
  <c r="H363" i="2" s="1"/>
  <c r="G369" i="3"/>
  <c r="F362" i="2" s="1"/>
  <c r="H362" i="2" s="1"/>
  <c r="G368" i="3"/>
  <c r="F361" i="2" s="1"/>
  <c r="H361" i="2" s="1"/>
  <c r="G367" i="3"/>
  <c r="F360" i="2" s="1"/>
  <c r="H360" i="2" s="1"/>
  <c r="G366" i="3"/>
  <c r="F359" i="2" s="1"/>
  <c r="H359" i="2" s="1"/>
  <c r="G365" i="3"/>
  <c r="F358" i="2" s="1"/>
  <c r="H358" i="2" s="1"/>
  <c r="G364" i="3"/>
  <c r="F357" i="2" s="1"/>
  <c r="H357" i="2" s="1"/>
  <c r="G363" i="3"/>
  <c r="F356" i="2" s="1"/>
  <c r="H356" i="2" s="1"/>
  <c r="G362" i="3"/>
  <c r="F355" i="2" s="1"/>
  <c r="H355" i="2" s="1"/>
  <c r="G361" i="3"/>
  <c r="F354" i="2" s="1"/>
  <c r="H354" i="2" s="1"/>
  <c r="G360" i="3"/>
  <c r="F353" i="2" s="1"/>
  <c r="H353" i="2" s="1"/>
  <c r="G359" i="3"/>
  <c r="F352" i="2" s="1"/>
  <c r="H352" i="2" s="1"/>
  <c r="G358" i="3"/>
  <c r="F351" i="2" s="1"/>
  <c r="H351" i="2" s="1"/>
  <c r="G357" i="3"/>
  <c r="F350" i="2" s="1"/>
  <c r="H350" i="2" s="1"/>
  <c r="G356" i="3"/>
  <c r="F349" i="2" s="1"/>
  <c r="H349" i="2" s="1"/>
  <c r="G355" i="3"/>
  <c r="F348" i="2" s="1"/>
  <c r="H348" i="2" s="1"/>
  <c r="G354" i="3"/>
  <c r="F347" i="2" s="1"/>
  <c r="H347" i="2" s="1"/>
  <c r="G353" i="3"/>
  <c r="F346" i="2" s="1"/>
  <c r="H346" i="2" s="1"/>
  <c r="G352" i="3"/>
  <c r="F345" i="2" s="1"/>
  <c r="H345" i="2" s="1"/>
  <c r="G351" i="3"/>
  <c r="F344" i="2" s="1"/>
  <c r="H344" i="2" s="1"/>
  <c r="G350" i="3"/>
  <c r="F343" i="2" s="1"/>
  <c r="H343" i="2" s="1"/>
  <c r="G349" i="3"/>
  <c r="F342" i="2" s="1"/>
  <c r="H342" i="2" s="1"/>
  <c r="G348" i="3"/>
  <c r="F341" i="2" s="1"/>
  <c r="H341" i="2" s="1"/>
  <c r="G347" i="3"/>
  <c r="F340" i="2" s="1"/>
  <c r="H340" i="2" s="1"/>
  <c r="G346" i="3"/>
  <c r="F339" i="2" s="1"/>
  <c r="H339" i="2" s="1"/>
  <c r="G345" i="3"/>
  <c r="F338" i="2" s="1"/>
  <c r="H338" i="2" s="1"/>
  <c r="G344" i="3"/>
  <c r="F337" i="2" s="1"/>
  <c r="H337" i="2" s="1"/>
  <c r="G343" i="3"/>
  <c r="F336" i="2" s="1"/>
  <c r="H336" i="2" s="1"/>
  <c r="G342" i="3"/>
  <c r="F335" i="2" s="1"/>
  <c r="H335" i="2" s="1"/>
  <c r="G341" i="3"/>
  <c r="F334" i="2" s="1"/>
  <c r="H334" i="2" s="1"/>
  <c r="G340" i="3"/>
  <c r="F333" i="2" s="1"/>
  <c r="H333" i="2" s="1"/>
  <c r="G339" i="3"/>
  <c r="F332" i="2" s="1"/>
  <c r="H332" i="2" s="1"/>
  <c r="G338" i="3"/>
  <c r="F331" i="2" s="1"/>
  <c r="H331" i="2" s="1"/>
  <c r="G337" i="3"/>
  <c r="F330" i="2" s="1"/>
  <c r="H330" i="2" s="1"/>
  <c r="G336" i="3"/>
  <c r="F329" i="2" s="1"/>
  <c r="H329" i="2" s="1"/>
  <c r="G335" i="3"/>
  <c r="F328" i="2" s="1"/>
  <c r="H328" i="2" s="1"/>
  <c r="G334" i="3"/>
  <c r="F327" i="2" s="1"/>
  <c r="H327" i="2" s="1"/>
  <c r="G333" i="3"/>
  <c r="F326" i="2" s="1"/>
  <c r="H326" i="2" s="1"/>
  <c r="G332" i="3"/>
  <c r="F325" i="2" s="1"/>
  <c r="H325" i="2" s="1"/>
  <c r="G331" i="3"/>
  <c r="F324" i="2" s="1"/>
  <c r="H324" i="2" s="1"/>
  <c r="G330" i="3"/>
  <c r="F323" i="2" s="1"/>
  <c r="H323" i="2" s="1"/>
  <c r="G329" i="3"/>
  <c r="F322" i="2" s="1"/>
  <c r="H322" i="2" s="1"/>
  <c r="G328" i="3"/>
  <c r="F321" i="2" s="1"/>
  <c r="H321" i="2" s="1"/>
  <c r="G327" i="3"/>
  <c r="F320" i="2" s="1"/>
  <c r="H320" i="2" s="1"/>
  <c r="G326" i="3"/>
  <c r="F319" i="2" s="1"/>
  <c r="H319" i="2" s="1"/>
  <c r="G325" i="3"/>
  <c r="F318" i="2" s="1"/>
  <c r="H318" i="2" s="1"/>
  <c r="G324" i="3"/>
  <c r="F317" i="2" s="1"/>
  <c r="H317" i="2" s="1"/>
  <c r="G323" i="3"/>
  <c r="F316" i="2" s="1"/>
  <c r="H316" i="2" s="1"/>
  <c r="G322" i="3"/>
  <c r="F315" i="2" s="1"/>
  <c r="H315" i="2" s="1"/>
  <c r="G321" i="3"/>
  <c r="F314" i="2" s="1"/>
  <c r="H314" i="2" s="1"/>
  <c r="G320" i="3"/>
  <c r="F313" i="2" s="1"/>
  <c r="H313" i="2" s="1"/>
  <c r="G319" i="3"/>
  <c r="F312" i="2" s="1"/>
  <c r="H312" i="2" s="1"/>
  <c r="G318" i="3"/>
  <c r="F311" i="2" s="1"/>
  <c r="H311" i="2" s="1"/>
  <c r="G317" i="3"/>
  <c r="F310" i="2" s="1"/>
  <c r="H310" i="2" s="1"/>
  <c r="G316" i="3"/>
  <c r="F309" i="2" s="1"/>
  <c r="H309" i="2" s="1"/>
  <c r="G315" i="3"/>
  <c r="F308" i="2" s="1"/>
  <c r="H308" i="2" s="1"/>
  <c r="G314" i="3"/>
  <c r="F307" i="2" s="1"/>
  <c r="H307" i="2" s="1"/>
  <c r="G313" i="3"/>
  <c r="F306" i="2" s="1"/>
  <c r="H306" i="2" s="1"/>
  <c r="G312" i="3"/>
  <c r="F305" i="2" s="1"/>
  <c r="H305" i="2" s="1"/>
  <c r="G311" i="3"/>
  <c r="F304" i="2" s="1"/>
  <c r="H304" i="2" s="1"/>
  <c r="G310" i="3"/>
  <c r="F303" i="2" s="1"/>
  <c r="H303" i="2" s="1"/>
  <c r="G309" i="3"/>
  <c r="F302" i="2" s="1"/>
  <c r="H302" i="2" s="1"/>
  <c r="G308" i="3"/>
  <c r="F301" i="2" s="1"/>
  <c r="H301" i="2" s="1"/>
  <c r="G307" i="3"/>
  <c r="F300" i="2" s="1"/>
  <c r="H300" i="2" s="1"/>
  <c r="G306" i="3"/>
  <c r="F299" i="2" s="1"/>
  <c r="H299" i="2" s="1"/>
  <c r="G305" i="3"/>
  <c r="F298" i="2" s="1"/>
  <c r="H298" i="2" s="1"/>
  <c r="G304" i="3"/>
  <c r="F297" i="2" s="1"/>
  <c r="H297" i="2" s="1"/>
  <c r="G303" i="3"/>
  <c r="F296" i="2" s="1"/>
  <c r="H296" i="2" s="1"/>
  <c r="G302" i="3"/>
  <c r="F295" i="2" s="1"/>
  <c r="H295" i="2" s="1"/>
  <c r="G301" i="3"/>
  <c r="F294" i="2" s="1"/>
  <c r="H294" i="2" s="1"/>
  <c r="G300" i="3"/>
  <c r="F293" i="2" s="1"/>
  <c r="H293" i="2" s="1"/>
  <c r="G299" i="3"/>
  <c r="F292" i="2" s="1"/>
  <c r="H292" i="2" s="1"/>
  <c r="G298" i="3"/>
  <c r="F291" i="2" s="1"/>
  <c r="H291" i="2" s="1"/>
  <c r="G297" i="3"/>
  <c r="F290" i="2" s="1"/>
  <c r="H290" i="2" s="1"/>
  <c r="G296" i="3"/>
  <c r="F289" i="2" s="1"/>
  <c r="H289" i="2" s="1"/>
  <c r="G295" i="3"/>
  <c r="F288" i="2" s="1"/>
  <c r="H288" i="2" s="1"/>
  <c r="G294" i="3"/>
  <c r="F287" i="2" s="1"/>
  <c r="H287" i="2" s="1"/>
  <c r="G293" i="3"/>
  <c r="F286" i="2" s="1"/>
  <c r="H286" i="2" s="1"/>
  <c r="G292" i="3"/>
  <c r="F285" i="2" s="1"/>
  <c r="H285" i="2" s="1"/>
  <c r="G291" i="3"/>
  <c r="F284" i="2" s="1"/>
  <c r="H284" i="2" s="1"/>
  <c r="G290" i="3"/>
  <c r="F283" i="2" s="1"/>
  <c r="H283" i="2" s="1"/>
  <c r="G289" i="3"/>
  <c r="F282" i="2" s="1"/>
  <c r="H282" i="2" s="1"/>
  <c r="G288" i="3"/>
  <c r="F281" i="2" s="1"/>
  <c r="H281" i="2" s="1"/>
  <c r="G287" i="3"/>
  <c r="F280" i="2" s="1"/>
  <c r="H280" i="2" s="1"/>
  <c r="G286" i="3"/>
  <c r="F279" i="2" s="1"/>
  <c r="H279" i="2" s="1"/>
  <c r="G285" i="3"/>
  <c r="F278" i="2" s="1"/>
  <c r="H278" i="2" s="1"/>
  <c r="G284" i="3"/>
  <c r="F277" i="2" s="1"/>
  <c r="H277" i="2" s="1"/>
  <c r="G283" i="3"/>
  <c r="F276" i="2" s="1"/>
  <c r="H276" i="2" s="1"/>
  <c r="G282" i="3"/>
  <c r="F275" i="2" s="1"/>
  <c r="H275" i="2" s="1"/>
  <c r="G281" i="3"/>
  <c r="F274" i="2" s="1"/>
  <c r="H274" i="2" s="1"/>
  <c r="G280" i="3"/>
  <c r="F273" i="2" s="1"/>
  <c r="H273" i="2" s="1"/>
  <c r="G279" i="3"/>
  <c r="F272" i="2" s="1"/>
  <c r="H272" i="2" s="1"/>
  <c r="G278" i="3"/>
  <c r="F271" i="2" s="1"/>
  <c r="H271" i="2" s="1"/>
  <c r="G277" i="3"/>
  <c r="F270" i="2" s="1"/>
  <c r="H270" i="2" s="1"/>
  <c r="G276" i="3"/>
  <c r="F269" i="2" s="1"/>
  <c r="H269" i="2" s="1"/>
  <c r="G275" i="3"/>
  <c r="F268" i="2" s="1"/>
  <c r="H268" i="2" s="1"/>
  <c r="G274" i="3"/>
  <c r="F267" i="2" s="1"/>
  <c r="H267" i="2" s="1"/>
  <c r="G273" i="3"/>
  <c r="F266" i="2" s="1"/>
  <c r="H266" i="2" s="1"/>
  <c r="G272" i="3"/>
  <c r="F265" i="2" s="1"/>
  <c r="H265" i="2" s="1"/>
  <c r="G271" i="3"/>
  <c r="F264" i="2" s="1"/>
  <c r="H264" i="2" s="1"/>
  <c r="G270" i="3"/>
  <c r="F263" i="2" s="1"/>
  <c r="H263" i="2" s="1"/>
  <c r="G269" i="3"/>
  <c r="F262" i="2" s="1"/>
  <c r="H262" i="2" s="1"/>
  <c r="G268" i="3"/>
  <c r="F261" i="2" s="1"/>
  <c r="H261" i="2" s="1"/>
  <c r="G267" i="3"/>
  <c r="F260" i="2" s="1"/>
  <c r="H260" i="2" s="1"/>
  <c r="G266" i="3"/>
  <c r="F259" i="2" s="1"/>
  <c r="H259" i="2" s="1"/>
  <c r="G265" i="3"/>
  <c r="F258" i="2" s="1"/>
  <c r="H258" i="2" s="1"/>
  <c r="G264" i="3"/>
  <c r="F257" i="2" s="1"/>
  <c r="H257" i="2" s="1"/>
  <c r="G263" i="3"/>
  <c r="F256" i="2" s="1"/>
  <c r="H256" i="2" s="1"/>
  <c r="G262" i="3"/>
  <c r="F255" i="2" s="1"/>
  <c r="H255" i="2" s="1"/>
  <c r="G261" i="3"/>
  <c r="F254" i="2" s="1"/>
  <c r="H254" i="2" s="1"/>
  <c r="G260" i="3"/>
  <c r="F253" i="2" s="1"/>
  <c r="H253" i="2" s="1"/>
  <c r="N253" i="2" s="1"/>
  <c r="G259" i="3"/>
  <c r="F252" i="2" s="1"/>
  <c r="H252" i="2" s="1"/>
  <c r="G258" i="3"/>
  <c r="F251" i="2" s="1"/>
  <c r="H251" i="2" s="1"/>
  <c r="G257" i="3"/>
  <c r="F250" i="2" s="1"/>
  <c r="H250" i="2" s="1"/>
  <c r="G256" i="3"/>
  <c r="F249" i="2" s="1"/>
  <c r="H249" i="2" s="1"/>
  <c r="G255" i="3"/>
  <c r="F248" i="2" s="1"/>
  <c r="H248" i="2" s="1"/>
  <c r="G254" i="3"/>
  <c r="F247" i="2" s="1"/>
  <c r="H247" i="2" s="1"/>
  <c r="G253" i="3"/>
  <c r="F246" i="2" s="1"/>
  <c r="H246" i="2" s="1"/>
  <c r="G252" i="3"/>
  <c r="F245" i="2" s="1"/>
  <c r="H245" i="2" s="1"/>
  <c r="N245" i="2" s="1"/>
  <c r="G251" i="3"/>
  <c r="F244" i="2" s="1"/>
  <c r="H244" i="2" s="1"/>
  <c r="G250" i="3"/>
  <c r="F243" i="2" s="1"/>
  <c r="H243" i="2" s="1"/>
  <c r="G249" i="3"/>
  <c r="F242" i="2" s="1"/>
  <c r="H242" i="2" s="1"/>
  <c r="G248" i="3"/>
  <c r="F241" i="2" s="1"/>
  <c r="H241" i="2" s="1"/>
  <c r="G247" i="3"/>
  <c r="F240" i="2" s="1"/>
  <c r="H240" i="2" s="1"/>
  <c r="G246" i="3"/>
  <c r="F239" i="2" s="1"/>
  <c r="H239" i="2" s="1"/>
  <c r="G245" i="3"/>
  <c r="F238" i="2" s="1"/>
  <c r="H238" i="2" s="1"/>
  <c r="G244" i="3"/>
  <c r="F237" i="2" s="1"/>
  <c r="H237" i="2" s="1"/>
  <c r="N237" i="2" s="1"/>
  <c r="G243" i="3"/>
  <c r="F236" i="2" s="1"/>
  <c r="H236" i="2" s="1"/>
  <c r="G242" i="3"/>
  <c r="F235" i="2" s="1"/>
  <c r="H235" i="2" s="1"/>
  <c r="G241" i="3"/>
  <c r="F234" i="2" s="1"/>
  <c r="H234" i="2" s="1"/>
  <c r="G240" i="3"/>
  <c r="F233" i="2" s="1"/>
  <c r="H233" i="2" s="1"/>
  <c r="G239" i="3"/>
  <c r="F232" i="2" s="1"/>
  <c r="H232" i="2" s="1"/>
  <c r="G238" i="3"/>
  <c r="F231" i="2" s="1"/>
  <c r="H231" i="2" s="1"/>
  <c r="G237" i="3"/>
  <c r="F230" i="2" s="1"/>
  <c r="H230" i="2" s="1"/>
  <c r="G236" i="3"/>
  <c r="F229" i="2" s="1"/>
  <c r="H229" i="2" s="1"/>
  <c r="N229" i="2" s="1"/>
  <c r="G235" i="3"/>
  <c r="F228" i="2" s="1"/>
  <c r="H228" i="2" s="1"/>
  <c r="G234" i="3"/>
  <c r="F227" i="2" s="1"/>
  <c r="H227" i="2" s="1"/>
  <c r="G233" i="3"/>
  <c r="F226" i="2" s="1"/>
  <c r="H226" i="2" s="1"/>
  <c r="G232" i="3"/>
  <c r="F225" i="2" s="1"/>
  <c r="H225" i="2" s="1"/>
  <c r="G231" i="3"/>
  <c r="F224" i="2" s="1"/>
  <c r="H224" i="2" s="1"/>
  <c r="G230" i="3"/>
  <c r="F223" i="2" s="1"/>
  <c r="H223" i="2" s="1"/>
  <c r="G229" i="3"/>
  <c r="F222" i="2" s="1"/>
  <c r="H222" i="2" s="1"/>
  <c r="G228" i="3"/>
  <c r="F221" i="2" s="1"/>
  <c r="H221" i="2" s="1"/>
  <c r="N221" i="2" s="1"/>
  <c r="G227" i="3"/>
  <c r="F220" i="2" s="1"/>
  <c r="H220" i="2" s="1"/>
  <c r="G226" i="3"/>
  <c r="F219" i="2" s="1"/>
  <c r="H219" i="2" s="1"/>
  <c r="G225" i="3"/>
  <c r="F218" i="2" s="1"/>
  <c r="H218" i="2" s="1"/>
  <c r="G224" i="3"/>
  <c r="F217" i="2" s="1"/>
  <c r="H217" i="2" s="1"/>
  <c r="G223" i="3"/>
  <c r="F216" i="2" s="1"/>
  <c r="H216" i="2" s="1"/>
  <c r="G222" i="3"/>
  <c r="F215" i="2" s="1"/>
  <c r="H215" i="2" s="1"/>
  <c r="G221" i="3"/>
  <c r="F214" i="2" s="1"/>
  <c r="H214" i="2" s="1"/>
  <c r="G220" i="3"/>
  <c r="F213" i="2" s="1"/>
  <c r="H213" i="2" s="1"/>
  <c r="N213" i="2" s="1"/>
  <c r="G219" i="3"/>
  <c r="F212" i="2" s="1"/>
  <c r="H212" i="2" s="1"/>
  <c r="G218" i="3"/>
  <c r="F211" i="2" s="1"/>
  <c r="H211" i="2" s="1"/>
  <c r="G217" i="3"/>
  <c r="F210" i="2" s="1"/>
  <c r="H210" i="2" s="1"/>
  <c r="G216" i="3"/>
  <c r="F209" i="2" s="1"/>
  <c r="H209" i="2" s="1"/>
  <c r="G215" i="3"/>
  <c r="F208" i="2" s="1"/>
  <c r="H208" i="2" s="1"/>
  <c r="G214" i="3"/>
  <c r="F207" i="2" s="1"/>
  <c r="H207" i="2" s="1"/>
  <c r="G213" i="3"/>
  <c r="F206" i="2" s="1"/>
  <c r="H206" i="2" s="1"/>
  <c r="G212" i="3"/>
  <c r="F205" i="2" s="1"/>
  <c r="H205" i="2" s="1"/>
  <c r="N205" i="2" s="1"/>
  <c r="G211" i="3"/>
  <c r="F204" i="2" s="1"/>
  <c r="H204" i="2" s="1"/>
  <c r="G210" i="3"/>
  <c r="F203" i="2" s="1"/>
  <c r="H203" i="2" s="1"/>
  <c r="G209" i="3"/>
  <c r="F202" i="2" s="1"/>
  <c r="H202" i="2" s="1"/>
  <c r="G208" i="3"/>
  <c r="F201" i="2" s="1"/>
  <c r="H201" i="2" s="1"/>
  <c r="G207" i="3"/>
  <c r="F200" i="2" s="1"/>
  <c r="H200" i="2" s="1"/>
  <c r="G206" i="3"/>
  <c r="F199" i="2" s="1"/>
  <c r="H199" i="2" s="1"/>
  <c r="G205" i="3"/>
  <c r="F198" i="2" s="1"/>
  <c r="H198" i="2" s="1"/>
  <c r="G204" i="3"/>
  <c r="F197" i="2" s="1"/>
  <c r="H197" i="2" s="1"/>
  <c r="N197" i="2" s="1"/>
  <c r="G203" i="3"/>
  <c r="F196" i="2" s="1"/>
  <c r="H196" i="2" s="1"/>
  <c r="G202" i="3"/>
  <c r="F195" i="2" s="1"/>
  <c r="H195" i="2" s="1"/>
  <c r="G201" i="3"/>
  <c r="F194" i="2" s="1"/>
  <c r="H194" i="2" s="1"/>
  <c r="G200" i="3"/>
  <c r="F193" i="2" s="1"/>
  <c r="H193" i="2" s="1"/>
  <c r="G199" i="3"/>
  <c r="F192" i="2" s="1"/>
  <c r="H192" i="2" s="1"/>
  <c r="G198" i="3"/>
  <c r="F191" i="2" s="1"/>
  <c r="H191" i="2" s="1"/>
  <c r="G197" i="3"/>
  <c r="F190" i="2" s="1"/>
  <c r="H190" i="2" s="1"/>
  <c r="G196" i="3"/>
  <c r="F189" i="2" s="1"/>
  <c r="H189" i="2" s="1"/>
  <c r="N189" i="2" s="1"/>
  <c r="G195" i="3"/>
  <c r="F188" i="2" s="1"/>
  <c r="H188" i="2" s="1"/>
  <c r="G194" i="3"/>
  <c r="F187" i="2" s="1"/>
  <c r="H187" i="2" s="1"/>
  <c r="G193" i="3"/>
  <c r="F186" i="2" s="1"/>
  <c r="H186" i="2" s="1"/>
  <c r="G192" i="3"/>
  <c r="F185" i="2" s="1"/>
  <c r="H185" i="2" s="1"/>
  <c r="G191" i="3"/>
  <c r="F184" i="2" s="1"/>
  <c r="H184" i="2" s="1"/>
  <c r="G190" i="3"/>
  <c r="F183" i="2" s="1"/>
  <c r="H183" i="2" s="1"/>
  <c r="G189" i="3"/>
  <c r="F182" i="2" s="1"/>
  <c r="H182" i="2" s="1"/>
  <c r="G188" i="3"/>
  <c r="F181" i="2" s="1"/>
  <c r="H181" i="2" s="1"/>
  <c r="N181" i="2" s="1"/>
  <c r="G187" i="3"/>
  <c r="F180" i="2" s="1"/>
  <c r="H180" i="2" s="1"/>
  <c r="G186" i="3"/>
  <c r="F179" i="2" s="1"/>
  <c r="H179" i="2" s="1"/>
  <c r="G185" i="3"/>
  <c r="F178" i="2" s="1"/>
  <c r="H178" i="2" s="1"/>
  <c r="G184" i="3"/>
  <c r="F177" i="2" s="1"/>
  <c r="H177" i="2" s="1"/>
  <c r="G183" i="3"/>
  <c r="F176" i="2" s="1"/>
  <c r="H176" i="2" s="1"/>
  <c r="G182" i="3"/>
  <c r="F175" i="2" s="1"/>
  <c r="H175" i="2" s="1"/>
  <c r="G181" i="3"/>
  <c r="F174" i="2" s="1"/>
  <c r="H174" i="2" s="1"/>
  <c r="G180" i="3"/>
  <c r="F173" i="2" s="1"/>
  <c r="H173" i="2" s="1"/>
  <c r="N173" i="2" s="1"/>
  <c r="G179" i="3"/>
  <c r="F172" i="2" s="1"/>
  <c r="H172" i="2" s="1"/>
  <c r="G178" i="3"/>
  <c r="F171" i="2" s="1"/>
  <c r="H171" i="2" s="1"/>
  <c r="G177" i="3"/>
  <c r="F170" i="2" s="1"/>
  <c r="H170" i="2" s="1"/>
  <c r="G176" i="3"/>
  <c r="F169" i="2" s="1"/>
  <c r="H169" i="2" s="1"/>
  <c r="G175" i="3"/>
  <c r="F168" i="2" s="1"/>
  <c r="H168" i="2" s="1"/>
  <c r="G174" i="3"/>
  <c r="F167" i="2" s="1"/>
  <c r="H167" i="2" s="1"/>
  <c r="G173" i="3"/>
  <c r="F166" i="2" s="1"/>
  <c r="H166" i="2" s="1"/>
  <c r="G172" i="3"/>
  <c r="F165" i="2" s="1"/>
  <c r="H165" i="2" s="1"/>
  <c r="N165" i="2" s="1"/>
  <c r="G171" i="3"/>
  <c r="F164" i="2" s="1"/>
  <c r="H164" i="2" s="1"/>
  <c r="G170" i="3"/>
  <c r="F163" i="2" s="1"/>
  <c r="H163" i="2" s="1"/>
  <c r="G169" i="3"/>
  <c r="F162" i="2" s="1"/>
  <c r="H162" i="2" s="1"/>
  <c r="G168" i="3"/>
  <c r="F161" i="2" s="1"/>
  <c r="H161" i="2" s="1"/>
  <c r="G167" i="3"/>
  <c r="F160" i="2" s="1"/>
  <c r="H160" i="2" s="1"/>
  <c r="G166" i="3"/>
  <c r="F159" i="2" s="1"/>
  <c r="H159" i="2" s="1"/>
  <c r="G165" i="3"/>
  <c r="F158" i="2" s="1"/>
  <c r="H158" i="2" s="1"/>
  <c r="G164" i="3"/>
  <c r="F157" i="2" s="1"/>
  <c r="H157" i="2" s="1"/>
  <c r="N157" i="2" s="1"/>
  <c r="G163" i="3"/>
  <c r="F156" i="2" s="1"/>
  <c r="H156" i="2" s="1"/>
  <c r="G162" i="3"/>
  <c r="F155" i="2" s="1"/>
  <c r="H155" i="2" s="1"/>
  <c r="G161" i="3"/>
  <c r="F154" i="2" s="1"/>
  <c r="H154" i="2" s="1"/>
  <c r="G160" i="3"/>
  <c r="F153" i="2" s="1"/>
  <c r="H153" i="2" s="1"/>
  <c r="G159" i="3"/>
  <c r="F152" i="2" s="1"/>
  <c r="H152" i="2" s="1"/>
  <c r="G158" i="3"/>
  <c r="F151" i="2" s="1"/>
  <c r="H151" i="2" s="1"/>
  <c r="G157" i="3"/>
  <c r="F150" i="2" s="1"/>
  <c r="H150" i="2" s="1"/>
  <c r="G156" i="3"/>
  <c r="F149" i="2" s="1"/>
  <c r="H149" i="2" s="1"/>
  <c r="N149" i="2" s="1"/>
  <c r="G155" i="3"/>
  <c r="F148" i="2" s="1"/>
  <c r="H148" i="2" s="1"/>
  <c r="G154" i="3"/>
  <c r="F147" i="2" s="1"/>
  <c r="H147" i="2" s="1"/>
  <c r="G153" i="3"/>
  <c r="F146" i="2" s="1"/>
  <c r="H146" i="2" s="1"/>
  <c r="G152" i="3"/>
  <c r="F145" i="2" s="1"/>
  <c r="H145" i="2" s="1"/>
  <c r="G151" i="3"/>
  <c r="F144" i="2" s="1"/>
  <c r="H144" i="2" s="1"/>
  <c r="G150" i="3"/>
  <c r="F143" i="2" s="1"/>
  <c r="H143" i="2" s="1"/>
  <c r="G149" i="3"/>
  <c r="F142" i="2" s="1"/>
  <c r="H142" i="2" s="1"/>
  <c r="G148" i="3"/>
  <c r="F141" i="2" s="1"/>
  <c r="H141" i="2" s="1"/>
  <c r="N141" i="2" s="1"/>
  <c r="G147" i="3"/>
  <c r="F140" i="2" s="1"/>
  <c r="H140" i="2" s="1"/>
  <c r="G146" i="3"/>
  <c r="F139" i="2" s="1"/>
  <c r="H139" i="2" s="1"/>
  <c r="G145" i="3"/>
  <c r="F138" i="2" s="1"/>
  <c r="H138" i="2" s="1"/>
  <c r="G144" i="3"/>
  <c r="F137" i="2" s="1"/>
  <c r="H137" i="2" s="1"/>
  <c r="G143" i="3"/>
  <c r="F136" i="2" s="1"/>
  <c r="H136" i="2" s="1"/>
  <c r="G142" i="3"/>
  <c r="F135" i="2" s="1"/>
  <c r="H135" i="2" s="1"/>
  <c r="G141" i="3"/>
  <c r="F134" i="2" s="1"/>
  <c r="H134" i="2" s="1"/>
  <c r="G140" i="3"/>
  <c r="F133" i="2" s="1"/>
  <c r="H133" i="2" s="1"/>
  <c r="N133" i="2" s="1"/>
  <c r="G139" i="3"/>
  <c r="F132" i="2" s="1"/>
  <c r="H132" i="2" s="1"/>
  <c r="G138" i="3"/>
  <c r="F131" i="2" s="1"/>
  <c r="H131" i="2" s="1"/>
  <c r="G137" i="3"/>
  <c r="F130" i="2" s="1"/>
  <c r="H130" i="2" s="1"/>
  <c r="G136" i="3"/>
  <c r="F129" i="2" s="1"/>
  <c r="H129" i="2" s="1"/>
  <c r="G135" i="3"/>
  <c r="F128" i="2" s="1"/>
  <c r="H128" i="2" s="1"/>
  <c r="G134" i="3"/>
  <c r="F127" i="2" s="1"/>
  <c r="H127" i="2" s="1"/>
  <c r="G133" i="3"/>
  <c r="F126" i="2" s="1"/>
  <c r="H126" i="2" s="1"/>
  <c r="G132" i="3"/>
  <c r="F125" i="2" s="1"/>
  <c r="H125" i="2" s="1"/>
  <c r="N125" i="2" s="1"/>
  <c r="G131" i="3"/>
  <c r="F124" i="2" s="1"/>
  <c r="H124" i="2" s="1"/>
  <c r="G130" i="3"/>
  <c r="F123" i="2" s="1"/>
  <c r="H123" i="2" s="1"/>
  <c r="G129" i="3"/>
  <c r="F122" i="2" s="1"/>
  <c r="H122" i="2" s="1"/>
  <c r="G128" i="3"/>
  <c r="F121" i="2" s="1"/>
  <c r="H121" i="2" s="1"/>
  <c r="G127" i="3"/>
  <c r="F120" i="2" s="1"/>
  <c r="H120" i="2" s="1"/>
  <c r="G126" i="3"/>
  <c r="F119" i="2" s="1"/>
  <c r="H119" i="2" s="1"/>
  <c r="G125" i="3"/>
  <c r="F118" i="2" s="1"/>
  <c r="H118" i="2" s="1"/>
  <c r="G124" i="3"/>
  <c r="F117" i="2" s="1"/>
  <c r="H117" i="2" s="1"/>
  <c r="N117" i="2" s="1"/>
  <c r="G123" i="3"/>
  <c r="F116" i="2" s="1"/>
  <c r="H116" i="2" s="1"/>
  <c r="G122" i="3"/>
  <c r="F115" i="2" s="1"/>
  <c r="H115" i="2" s="1"/>
  <c r="G121" i="3"/>
  <c r="F114" i="2" s="1"/>
  <c r="H114" i="2" s="1"/>
  <c r="G120" i="3"/>
  <c r="F113" i="2" s="1"/>
  <c r="H113" i="2" s="1"/>
  <c r="G119" i="3"/>
  <c r="F112" i="2" s="1"/>
  <c r="H112" i="2" s="1"/>
  <c r="G118" i="3"/>
  <c r="F111" i="2" s="1"/>
  <c r="H111" i="2" s="1"/>
  <c r="G117" i="3"/>
  <c r="F110" i="2" s="1"/>
  <c r="H110" i="2" s="1"/>
  <c r="G116" i="3"/>
  <c r="F109" i="2" s="1"/>
  <c r="H109" i="2" s="1"/>
  <c r="N109" i="2" s="1"/>
  <c r="G115" i="3"/>
  <c r="F108" i="2" s="1"/>
  <c r="H108" i="2" s="1"/>
  <c r="G114" i="3"/>
  <c r="F107" i="2" s="1"/>
  <c r="H107" i="2" s="1"/>
  <c r="G113" i="3"/>
  <c r="F106" i="2" s="1"/>
  <c r="H106" i="2" s="1"/>
  <c r="G112" i="3"/>
  <c r="F105" i="2" s="1"/>
  <c r="H105" i="2" s="1"/>
  <c r="G111" i="3"/>
  <c r="F104" i="2" s="1"/>
  <c r="H104" i="2" s="1"/>
  <c r="G110" i="3"/>
  <c r="F103" i="2" s="1"/>
  <c r="H103" i="2" s="1"/>
  <c r="G109" i="3"/>
  <c r="F102" i="2" s="1"/>
  <c r="H102" i="2" s="1"/>
  <c r="G108" i="3"/>
  <c r="F101" i="2" s="1"/>
  <c r="H101" i="2" s="1"/>
  <c r="N101" i="2" s="1"/>
  <c r="G107" i="3"/>
  <c r="F100" i="2" s="1"/>
  <c r="H100" i="2" s="1"/>
  <c r="G106" i="3"/>
  <c r="F99" i="2" s="1"/>
  <c r="H99" i="2" s="1"/>
  <c r="G105" i="3"/>
  <c r="F98" i="2" s="1"/>
  <c r="H98" i="2" s="1"/>
  <c r="G104" i="3"/>
  <c r="F97" i="2" s="1"/>
  <c r="H97" i="2" s="1"/>
  <c r="G103" i="3"/>
  <c r="F96" i="2" s="1"/>
  <c r="H96" i="2" s="1"/>
  <c r="G102" i="3"/>
  <c r="F95" i="2" s="1"/>
  <c r="H95" i="2" s="1"/>
  <c r="G101" i="3"/>
  <c r="F94" i="2" s="1"/>
  <c r="H94" i="2" s="1"/>
  <c r="G100" i="3"/>
  <c r="F93" i="2" s="1"/>
  <c r="H93" i="2" s="1"/>
  <c r="N93" i="2" s="1"/>
  <c r="G99" i="3"/>
  <c r="F92" i="2" s="1"/>
  <c r="H92" i="2" s="1"/>
  <c r="G98" i="3"/>
  <c r="F91" i="2" s="1"/>
  <c r="H91" i="2" s="1"/>
  <c r="G97" i="3"/>
  <c r="F90" i="2" s="1"/>
  <c r="H90" i="2" s="1"/>
  <c r="G96" i="3"/>
  <c r="F89" i="2" s="1"/>
  <c r="H89" i="2" s="1"/>
  <c r="G95" i="3"/>
  <c r="F88" i="2" s="1"/>
  <c r="H88" i="2" s="1"/>
  <c r="G94" i="3"/>
  <c r="F87" i="2" s="1"/>
  <c r="H87" i="2" s="1"/>
  <c r="G93" i="3"/>
  <c r="F86" i="2" s="1"/>
  <c r="H86" i="2" s="1"/>
  <c r="G92" i="3"/>
  <c r="F85" i="2" s="1"/>
  <c r="H85" i="2" s="1"/>
  <c r="G91" i="3"/>
  <c r="F84" i="2" s="1"/>
  <c r="H84" i="2" s="1"/>
  <c r="G90" i="3"/>
  <c r="F83" i="2" s="1"/>
  <c r="H83" i="2" s="1"/>
  <c r="G89" i="3"/>
  <c r="F82" i="2" s="1"/>
  <c r="H82" i="2" s="1"/>
  <c r="G88" i="3"/>
  <c r="F81" i="2" s="1"/>
  <c r="H81" i="2" s="1"/>
  <c r="G87" i="3"/>
  <c r="F80" i="2" s="1"/>
  <c r="H80" i="2" s="1"/>
  <c r="G86" i="3"/>
  <c r="F79" i="2" s="1"/>
  <c r="H79" i="2" s="1"/>
  <c r="G85" i="3"/>
  <c r="F78" i="2" s="1"/>
  <c r="H78" i="2" s="1"/>
  <c r="G84" i="3"/>
  <c r="F77" i="2" s="1"/>
  <c r="H77" i="2" s="1"/>
  <c r="N77" i="2" s="1"/>
  <c r="G83" i="3"/>
  <c r="F76" i="2" s="1"/>
  <c r="H76" i="2" s="1"/>
  <c r="G82" i="3"/>
  <c r="F75" i="2" s="1"/>
  <c r="H75" i="2" s="1"/>
  <c r="G81" i="3"/>
  <c r="F74" i="2" s="1"/>
  <c r="H74" i="2" s="1"/>
  <c r="G80" i="3"/>
  <c r="F73" i="2" s="1"/>
  <c r="H73" i="2" s="1"/>
  <c r="G79" i="3"/>
  <c r="F72" i="2" s="1"/>
  <c r="H72" i="2" s="1"/>
  <c r="G78" i="3"/>
  <c r="F71" i="2" s="1"/>
  <c r="H71" i="2" s="1"/>
  <c r="G77" i="3"/>
  <c r="F70" i="2" s="1"/>
  <c r="H70" i="2" s="1"/>
  <c r="G76" i="3"/>
  <c r="F69" i="2" s="1"/>
  <c r="H69" i="2" s="1"/>
  <c r="N69" i="2" s="1"/>
  <c r="G75" i="3"/>
  <c r="F68" i="2" s="1"/>
  <c r="H68" i="2" s="1"/>
  <c r="G74" i="3"/>
  <c r="F67" i="2" s="1"/>
  <c r="H67" i="2" s="1"/>
  <c r="G73" i="3"/>
  <c r="F66" i="2" s="1"/>
  <c r="H66" i="2" s="1"/>
  <c r="G72" i="3"/>
  <c r="F65" i="2" s="1"/>
  <c r="H65" i="2" s="1"/>
  <c r="G71" i="3"/>
  <c r="F64" i="2" s="1"/>
  <c r="H64" i="2" s="1"/>
  <c r="G70" i="3"/>
  <c r="F63" i="2" s="1"/>
  <c r="H63" i="2" s="1"/>
  <c r="G69" i="3"/>
  <c r="F62" i="2" s="1"/>
  <c r="H62" i="2" s="1"/>
  <c r="G68" i="3"/>
  <c r="F61" i="2" s="1"/>
  <c r="H61" i="2" s="1"/>
  <c r="N61" i="2" s="1"/>
  <c r="G67" i="3"/>
  <c r="F60" i="2" s="1"/>
  <c r="H60" i="2" s="1"/>
  <c r="G66" i="3"/>
  <c r="F59" i="2" s="1"/>
  <c r="H59" i="2" s="1"/>
  <c r="G65" i="3"/>
  <c r="F58" i="2" s="1"/>
  <c r="H58" i="2" s="1"/>
  <c r="G64" i="3"/>
  <c r="F57" i="2" s="1"/>
  <c r="H57" i="2" s="1"/>
  <c r="G63" i="3"/>
  <c r="F56" i="2" s="1"/>
  <c r="H56" i="2" s="1"/>
  <c r="G62" i="3"/>
  <c r="F55" i="2" s="1"/>
  <c r="H55" i="2" s="1"/>
  <c r="G61" i="3"/>
  <c r="F54" i="2" s="1"/>
  <c r="H54" i="2" s="1"/>
  <c r="G60" i="3"/>
  <c r="F53" i="2" s="1"/>
  <c r="H53" i="2" s="1"/>
  <c r="G59" i="3"/>
  <c r="F52" i="2" s="1"/>
  <c r="H52" i="2" s="1"/>
  <c r="G58" i="3"/>
  <c r="F51" i="2" s="1"/>
  <c r="H51" i="2" s="1"/>
  <c r="G57" i="3"/>
  <c r="F50" i="2" s="1"/>
  <c r="H50" i="2" s="1"/>
  <c r="G56" i="3"/>
  <c r="F49" i="2" s="1"/>
  <c r="H49" i="2" s="1"/>
  <c r="G55" i="3"/>
  <c r="F48" i="2" s="1"/>
  <c r="H48" i="2" s="1"/>
  <c r="G54" i="3"/>
  <c r="F47" i="2" s="1"/>
  <c r="H47" i="2" s="1"/>
  <c r="G53" i="3"/>
  <c r="F46" i="2" s="1"/>
  <c r="H46" i="2" s="1"/>
  <c r="G52" i="3"/>
  <c r="F45" i="2" s="1"/>
  <c r="H45" i="2" s="1"/>
  <c r="G51" i="3"/>
  <c r="F44" i="2" s="1"/>
  <c r="H44" i="2" s="1"/>
  <c r="G50" i="3"/>
  <c r="F43" i="2" s="1"/>
  <c r="H43" i="2" s="1"/>
  <c r="G49" i="3"/>
  <c r="F42" i="2" s="1"/>
  <c r="H42" i="2" s="1"/>
  <c r="G48" i="3"/>
  <c r="F41" i="2" s="1"/>
  <c r="H41" i="2" s="1"/>
  <c r="G47" i="3"/>
  <c r="F40" i="2" s="1"/>
  <c r="H40" i="2" s="1"/>
  <c r="G46" i="3"/>
  <c r="F39" i="2" s="1"/>
  <c r="H39" i="2" s="1"/>
  <c r="G45" i="3"/>
  <c r="F38" i="2" s="1"/>
  <c r="H38" i="2" s="1"/>
  <c r="G44" i="3"/>
  <c r="F37" i="2" s="1"/>
  <c r="H37" i="2" s="1"/>
  <c r="G43" i="3"/>
  <c r="F36" i="2" s="1"/>
  <c r="H36" i="2" s="1"/>
  <c r="G42" i="3"/>
  <c r="F35" i="2" s="1"/>
  <c r="H35" i="2" s="1"/>
  <c r="G41" i="3"/>
  <c r="F34" i="2" s="1"/>
  <c r="H34" i="2" s="1"/>
  <c r="G40" i="3"/>
  <c r="F33" i="2" s="1"/>
  <c r="H33" i="2" s="1"/>
  <c r="G39" i="3"/>
  <c r="F32" i="2" s="1"/>
  <c r="H32" i="2" s="1"/>
  <c r="G38" i="3"/>
  <c r="F31" i="2" s="1"/>
  <c r="H31" i="2" s="1"/>
  <c r="G37" i="3"/>
  <c r="F30" i="2" s="1"/>
  <c r="H30" i="2" s="1"/>
  <c r="G36" i="3"/>
  <c r="F29" i="2" s="1"/>
  <c r="H29" i="2" s="1"/>
  <c r="G35" i="3"/>
  <c r="F28" i="2" s="1"/>
  <c r="H28" i="2" s="1"/>
  <c r="G34" i="3"/>
  <c r="F27" i="2" s="1"/>
  <c r="H27" i="2" s="1"/>
  <c r="G33" i="3"/>
  <c r="F26" i="2" s="1"/>
  <c r="H26" i="2" s="1"/>
  <c r="G32" i="3"/>
  <c r="F25" i="2" s="1"/>
  <c r="H25" i="2" s="1"/>
  <c r="G31" i="3"/>
  <c r="F24" i="2" s="1"/>
  <c r="H24" i="2" s="1"/>
  <c r="G30" i="3"/>
  <c r="F23" i="2" s="1"/>
  <c r="H23" i="2" s="1"/>
  <c r="G29" i="3"/>
  <c r="F22" i="2" s="1"/>
  <c r="H22" i="2" s="1"/>
  <c r="G28" i="3"/>
  <c r="F21" i="2" s="1"/>
  <c r="H21" i="2" s="1"/>
  <c r="G27" i="3"/>
  <c r="F20" i="2" s="1"/>
  <c r="H20" i="2" s="1"/>
  <c r="G26" i="3"/>
  <c r="F19" i="2" s="1"/>
  <c r="H19" i="2" s="1"/>
  <c r="G25" i="3"/>
  <c r="F18" i="2" s="1"/>
  <c r="H18" i="2" s="1"/>
  <c r="G24" i="3"/>
  <c r="F17" i="2" s="1"/>
  <c r="H17" i="2" s="1"/>
  <c r="G23" i="3"/>
  <c r="F16" i="2" s="1"/>
  <c r="H16" i="2" s="1"/>
  <c r="G22" i="3"/>
  <c r="F15" i="2" s="1"/>
  <c r="H15" i="2" s="1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G12" i="2"/>
  <c r="C12" i="2"/>
  <c r="B12" i="2"/>
  <c r="D515" i="2"/>
  <c r="E515" i="2"/>
  <c r="F22" i="1" s="1"/>
  <c r="F23" i="1"/>
  <c r="J515" i="2" l="1"/>
  <c r="E31" i="1" s="1"/>
  <c r="G21" i="3"/>
  <c r="F14" i="2" s="1"/>
  <c r="H14" i="2" s="1"/>
  <c r="N66" i="2"/>
  <c r="N98" i="2"/>
  <c r="N106" i="2"/>
  <c r="N130" i="2"/>
  <c r="N138" i="2"/>
  <c r="N146" i="2"/>
  <c r="N154" i="2"/>
  <c r="N162" i="2"/>
  <c r="N170" i="2"/>
  <c r="N178" i="2"/>
  <c r="N186" i="2"/>
  <c r="N194" i="2"/>
  <c r="N202" i="2"/>
  <c r="N210" i="2"/>
  <c r="N218" i="2"/>
  <c r="N226" i="2"/>
  <c r="N234" i="2"/>
  <c r="N242" i="2"/>
  <c r="N250" i="2"/>
  <c r="N282" i="2"/>
  <c r="N298" i="2"/>
  <c r="N306" i="2"/>
  <c r="N314" i="2"/>
  <c r="N322" i="2"/>
  <c r="N330" i="2"/>
  <c r="N338" i="2"/>
  <c r="N346" i="2"/>
  <c r="N354" i="2"/>
  <c r="N362" i="2"/>
  <c r="N370" i="2"/>
  <c r="N378" i="2"/>
  <c r="N386" i="2"/>
  <c r="N394" i="2"/>
  <c r="N402" i="2"/>
  <c r="N410" i="2"/>
  <c r="N418" i="2"/>
  <c r="N426" i="2"/>
  <c r="N434" i="2"/>
  <c r="N442" i="2"/>
  <c r="N450" i="2"/>
  <c r="N458" i="2"/>
  <c r="N466" i="2"/>
  <c r="N474" i="2"/>
  <c r="N482" i="2"/>
  <c r="N490" i="2"/>
  <c r="N498" i="2"/>
  <c r="N506" i="2"/>
  <c r="N65" i="2"/>
  <c r="N82" i="2"/>
  <c r="N122" i="2"/>
  <c r="N73" i="2"/>
  <c r="N74" i="2"/>
  <c r="N90" i="2"/>
  <c r="N114" i="2"/>
  <c r="N81" i="2"/>
  <c r="N89" i="2"/>
  <c r="N97" i="2"/>
  <c r="N105" i="2"/>
  <c r="N113" i="2"/>
  <c r="N121" i="2"/>
  <c r="N129" i="2"/>
  <c r="N137" i="2"/>
  <c r="N145" i="2"/>
  <c r="N153" i="2"/>
  <c r="N161" i="2"/>
  <c r="N169" i="2"/>
  <c r="N177" i="2"/>
  <c r="N185" i="2"/>
  <c r="N193" i="2"/>
  <c r="N201" i="2"/>
  <c r="N209" i="2"/>
  <c r="N217" i="2"/>
  <c r="N225" i="2"/>
  <c r="N233" i="2"/>
  <c r="N241" i="2"/>
  <c r="N249" i="2"/>
  <c r="N257" i="2"/>
  <c r="N265" i="2"/>
  <c r="N273" i="2"/>
  <c r="N281" i="2"/>
  <c r="N289" i="2"/>
  <c r="N297" i="2"/>
  <c r="N305" i="2"/>
  <c r="N313" i="2"/>
  <c r="N321" i="2"/>
  <c r="N329" i="2"/>
  <c r="N337" i="2"/>
  <c r="N345" i="2"/>
  <c r="N353" i="2"/>
  <c r="N361" i="2"/>
  <c r="N369" i="2"/>
  <c r="N377" i="2"/>
  <c r="N385" i="2"/>
  <c r="N393" i="2"/>
  <c r="N401" i="2"/>
  <c r="N409" i="2"/>
  <c r="N417" i="2"/>
  <c r="N425" i="2"/>
  <c r="N433" i="2"/>
  <c r="N441" i="2"/>
  <c r="N449" i="2"/>
  <c r="N457" i="2"/>
  <c r="N465" i="2"/>
  <c r="N473" i="2"/>
  <c r="N481" i="2"/>
  <c r="N489" i="2"/>
  <c r="N497" i="2"/>
  <c r="N505" i="2"/>
  <c r="N67" i="2"/>
  <c r="N75" i="2"/>
  <c r="N83" i="2"/>
  <c r="N139" i="2"/>
  <c r="N163" i="2"/>
  <c r="N171" i="2"/>
  <c r="N179" i="2"/>
  <c r="N187" i="2"/>
  <c r="N195" i="2"/>
  <c r="N203" i="2"/>
  <c r="N211" i="2"/>
  <c r="N219" i="2"/>
  <c r="N227" i="2"/>
  <c r="N235" i="2"/>
  <c r="N243" i="2"/>
  <c r="N251" i="2"/>
  <c r="N307" i="2"/>
  <c r="N315" i="2"/>
  <c r="N323" i="2"/>
  <c r="N331" i="2"/>
  <c r="N339" i="2"/>
  <c r="N387" i="2"/>
  <c r="N395" i="2"/>
  <c r="N403" i="2"/>
  <c r="N411" i="2"/>
  <c r="N419" i="2"/>
  <c r="N427" i="2"/>
  <c r="N435" i="2"/>
  <c r="N443" i="2"/>
  <c r="N451" i="2"/>
  <c r="N459" i="2"/>
  <c r="N467" i="2"/>
  <c r="N475" i="2"/>
  <c r="N483" i="2"/>
  <c r="N491" i="2"/>
  <c r="N499" i="2"/>
  <c r="N507" i="2"/>
  <c r="N84" i="2"/>
  <c r="N92" i="2"/>
  <c r="N100" i="2"/>
  <c r="N108" i="2"/>
  <c r="N116" i="2"/>
  <c r="N124" i="2"/>
  <c r="N132" i="2"/>
  <c r="N140" i="2"/>
  <c r="N148" i="2"/>
  <c r="N156" i="2"/>
  <c r="N164" i="2"/>
  <c r="N172" i="2"/>
  <c r="N180" i="2"/>
  <c r="N188" i="2"/>
  <c r="N196" i="2"/>
  <c r="N204" i="2"/>
  <c r="N212" i="2"/>
  <c r="N220" i="2"/>
  <c r="N228" i="2"/>
  <c r="N236" i="2"/>
  <c r="N244" i="2"/>
  <c r="N252" i="2"/>
  <c r="N260" i="2"/>
  <c r="N308" i="2"/>
  <c r="N316" i="2"/>
  <c r="N324" i="2"/>
  <c r="N332" i="2"/>
  <c r="N340" i="2"/>
  <c r="N348" i="2"/>
  <c r="N356" i="2"/>
  <c r="N364" i="2"/>
  <c r="N372" i="2"/>
  <c r="N380" i="2"/>
  <c r="N388" i="2"/>
  <c r="N396" i="2"/>
  <c r="N404" i="2"/>
  <c r="N412" i="2"/>
  <c r="N420" i="2"/>
  <c r="N428" i="2"/>
  <c r="N436" i="2"/>
  <c r="N444" i="2"/>
  <c r="N452" i="2"/>
  <c r="N460" i="2"/>
  <c r="N468" i="2"/>
  <c r="N476" i="2"/>
  <c r="N484" i="2"/>
  <c r="N492" i="2"/>
  <c r="N500" i="2"/>
  <c r="N508" i="2"/>
  <c r="G20" i="3"/>
  <c r="F13" i="2" s="1"/>
  <c r="H13" i="2" s="1"/>
  <c r="N86" i="2"/>
  <c r="N94" i="2"/>
  <c r="N102" i="2"/>
  <c r="N110" i="2"/>
  <c r="N118" i="2"/>
  <c r="N126" i="2"/>
  <c r="N134" i="2"/>
  <c r="N142" i="2"/>
  <c r="N150" i="2"/>
  <c r="N158" i="2"/>
  <c r="N166" i="2"/>
  <c r="N174" i="2"/>
  <c r="N182" i="2"/>
  <c r="N190" i="2"/>
  <c r="N198" i="2"/>
  <c r="N206" i="2"/>
  <c r="N214" i="2"/>
  <c r="N222" i="2"/>
  <c r="N230" i="2"/>
  <c r="N238" i="2"/>
  <c r="N246" i="2"/>
  <c r="N254" i="2"/>
  <c r="N310" i="2"/>
  <c r="N318" i="2"/>
  <c r="N326" i="2"/>
  <c r="N334" i="2"/>
  <c r="N398" i="2"/>
  <c r="N406" i="2"/>
  <c r="N414" i="2"/>
  <c r="N422" i="2"/>
  <c r="N462" i="2"/>
  <c r="N470" i="2"/>
  <c r="N478" i="2"/>
  <c r="N486" i="2"/>
  <c r="N494" i="2"/>
  <c r="N502" i="2"/>
  <c r="N510" i="2"/>
  <c r="N63" i="2"/>
  <c r="N71" i="2"/>
  <c r="N79" i="2"/>
  <c r="N87" i="2"/>
  <c r="N95" i="2"/>
  <c r="N103" i="2"/>
  <c r="N111" i="2"/>
  <c r="N119" i="2"/>
  <c r="N127" i="2"/>
  <c r="N135" i="2"/>
  <c r="N143" i="2"/>
  <c r="N151" i="2"/>
  <c r="N159" i="2"/>
  <c r="N167" i="2"/>
  <c r="N175" i="2"/>
  <c r="N183" i="2"/>
  <c r="N191" i="2"/>
  <c r="N199" i="2"/>
  <c r="N207" i="2"/>
  <c r="N215" i="2"/>
  <c r="N223" i="2"/>
  <c r="N231" i="2"/>
  <c r="N239" i="2"/>
  <c r="N247" i="2"/>
  <c r="N255" i="2"/>
  <c r="N263" i="2"/>
  <c r="N271" i="2"/>
  <c r="N279" i="2"/>
  <c r="N287" i="2"/>
  <c r="N295" i="2"/>
  <c r="N303" i="2"/>
  <c r="N311" i="2"/>
  <c r="N319" i="2"/>
  <c r="N327" i="2"/>
  <c r="N335" i="2"/>
  <c r="N343" i="2"/>
  <c r="N351" i="2"/>
  <c r="N359" i="2"/>
  <c r="N367" i="2"/>
  <c r="N375" i="2"/>
  <c r="N383" i="2"/>
  <c r="N391" i="2"/>
  <c r="N399" i="2"/>
  <c r="N407" i="2"/>
  <c r="N415" i="2"/>
  <c r="N423" i="2"/>
  <c r="N431" i="2"/>
  <c r="N439" i="2"/>
  <c r="N447" i="2"/>
  <c r="N455" i="2"/>
  <c r="N463" i="2"/>
  <c r="N471" i="2"/>
  <c r="N479" i="2"/>
  <c r="N487" i="2"/>
  <c r="N495" i="2"/>
  <c r="N503" i="2"/>
  <c r="N511" i="2"/>
  <c r="N64" i="2"/>
  <c r="N72" i="2"/>
  <c r="N80" i="2"/>
  <c r="N88" i="2"/>
  <c r="N96" i="2"/>
  <c r="N104" i="2"/>
  <c r="N112" i="2"/>
  <c r="N120" i="2"/>
  <c r="N128" i="2"/>
  <c r="N136" i="2"/>
  <c r="N144" i="2"/>
  <c r="N152" i="2"/>
  <c r="N160" i="2"/>
  <c r="N168" i="2"/>
  <c r="N176" i="2"/>
  <c r="N184" i="2"/>
  <c r="N192" i="2"/>
  <c r="N200" i="2"/>
  <c r="N208" i="2"/>
  <c r="N216" i="2"/>
  <c r="N224" i="2"/>
  <c r="N232" i="2"/>
  <c r="N240" i="2"/>
  <c r="N248" i="2"/>
  <c r="N256" i="2"/>
  <c r="N264" i="2"/>
  <c r="N272" i="2"/>
  <c r="N280" i="2"/>
  <c r="N288" i="2"/>
  <c r="N296" i="2"/>
  <c r="N304" i="2"/>
  <c r="N312" i="2"/>
  <c r="N320" i="2"/>
  <c r="N328" i="2"/>
  <c r="N336" i="2"/>
  <c r="N344" i="2"/>
  <c r="N352" i="2"/>
  <c r="N360" i="2"/>
  <c r="N368" i="2"/>
  <c r="N376" i="2"/>
  <c r="N384" i="2"/>
  <c r="N392" i="2"/>
  <c r="N400" i="2"/>
  <c r="N408" i="2"/>
  <c r="N416" i="2"/>
  <c r="N424" i="2"/>
  <c r="N432" i="2"/>
  <c r="N440" i="2"/>
  <c r="N448" i="2"/>
  <c r="N456" i="2"/>
  <c r="N464" i="2"/>
  <c r="N472" i="2"/>
  <c r="N480" i="2"/>
  <c r="N488" i="2"/>
  <c r="N496" i="2"/>
  <c r="N504" i="2"/>
  <c r="N91" i="2"/>
  <c r="N155" i="2"/>
  <c r="N99" i="2"/>
  <c r="N107" i="2"/>
  <c r="N60" i="2"/>
  <c r="N115" i="2"/>
  <c r="H12" i="2"/>
  <c r="N12" i="2" s="1"/>
  <c r="N68" i="2"/>
  <c r="N123" i="2"/>
  <c r="N76" i="2"/>
  <c r="N85" i="2"/>
  <c r="N131" i="2"/>
  <c r="N277" i="2"/>
  <c r="N268" i="2"/>
  <c r="N147" i="2"/>
  <c r="N259" i="2"/>
  <c r="N286" i="2"/>
  <c r="N341" i="2"/>
  <c r="N350" i="2"/>
  <c r="N258" i="2"/>
  <c r="N267" i="2"/>
  <c r="N276" i="2"/>
  <c r="N285" i="2"/>
  <c r="N294" i="2"/>
  <c r="N349" i="2"/>
  <c r="N358" i="2"/>
  <c r="N266" i="2"/>
  <c r="N275" i="2"/>
  <c r="N284" i="2"/>
  <c r="N293" i="2"/>
  <c r="N302" i="2"/>
  <c r="N357" i="2"/>
  <c r="N366" i="2"/>
  <c r="N430" i="2"/>
  <c r="N274" i="2"/>
  <c r="N283" i="2"/>
  <c r="N292" i="2"/>
  <c r="N301" i="2"/>
  <c r="N347" i="2"/>
  <c r="N365" i="2"/>
  <c r="N374" i="2"/>
  <c r="N429" i="2"/>
  <c r="N438" i="2"/>
  <c r="N291" i="2"/>
  <c r="N300" i="2"/>
  <c r="N309" i="2"/>
  <c r="N355" i="2"/>
  <c r="N373" i="2"/>
  <c r="N382" i="2"/>
  <c r="N446" i="2"/>
  <c r="N262" i="2"/>
  <c r="N290" i="2"/>
  <c r="N299" i="2"/>
  <c r="N317" i="2"/>
  <c r="N363" i="2"/>
  <c r="N381" i="2"/>
  <c r="N390" i="2"/>
  <c r="N454" i="2"/>
  <c r="N261" i="2"/>
  <c r="N270" i="2"/>
  <c r="N325" i="2"/>
  <c r="N371" i="2"/>
  <c r="N389" i="2"/>
  <c r="N269" i="2"/>
  <c r="N278" i="2"/>
  <c r="N333" i="2"/>
  <c r="N342" i="2"/>
  <c r="N379" i="2"/>
  <c r="K515" i="2"/>
  <c r="E32" i="1" s="1"/>
  <c r="J513" i="2"/>
  <c r="F31" i="1" s="1"/>
  <c r="G31" i="1" s="1"/>
  <c r="M513" i="2"/>
  <c r="F34" i="1" s="1"/>
  <c r="N62" i="2"/>
  <c r="N70" i="2"/>
  <c r="N78" i="2"/>
  <c r="L513" i="2"/>
  <c r="F33" i="1" s="1"/>
  <c r="M515" i="2"/>
  <c r="E34" i="1" s="1"/>
  <c r="K513" i="2"/>
  <c r="F32" i="1" s="1"/>
  <c r="L515" i="2"/>
  <c r="E33" i="1" s="1"/>
  <c r="N14" i="2"/>
  <c r="N37" i="2"/>
  <c r="N18" i="2"/>
  <c r="N22" i="2"/>
  <c r="N26" i="2"/>
  <c r="N30" i="2"/>
  <c r="N34" i="2"/>
  <c r="N38" i="2"/>
  <c r="N42" i="2"/>
  <c r="N46" i="2"/>
  <c r="N50" i="2"/>
  <c r="N54" i="2"/>
  <c r="N58" i="2"/>
  <c r="N17" i="2"/>
  <c r="N33" i="2"/>
  <c r="N20" i="2"/>
  <c r="N28" i="2"/>
  <c r="N36" i="2"/>
  <c r="N44" i="2"/>
  <c r="N52" i="2"/>
  <c r="N25" i="2"/>
  <c r="N53" i="2"/>
  <c r="N41" i="2"/>
  <c r="N45" i="2"/>
  <c r="N49" i="2"/>
  <c r="N57" i="2"/>
  <c r="N29" i="2"/>
  <c r="N21" i="2"/>
  <c r="N19" i="2"/>
  <c r="N27" i="2"/>
  <c r="N35" i="2"/>
  <c r="N43" i="2"/>
  <c r="N47" i="2"/>
  <c r="N51" i="2"/>
  <c r="N59" i="2"/>
  <c r="N23" i="2"/>
  <c r="N31" i="2"/>
  <c r="N39" i="2"/>
  <c r="N55" i="2"/>
  <c r="N16" i="2"/>
  <c r="N24" i="2"/>
  <c r="N32" i="2"/>
  <c r="N40" i="2"/>
  <c r="N48" i="2"/>
  <c r="N56" i="2"/>
  <c r="N15" i="2"/>
  <c r="F513" i="2"/>
  <c r="F515" i="2"/>
  <c r="E29" i="1" s="1"/>
  <c r="N13" i="2"/>
  <c r="H34" i="1" l="1"/>
  <c r="H32" i="1"/>
  <c r="H33" i="1"/>
  <c r="H513" i="2"/>
  <c r="F29" i="1" s="1"/>
  <c r="H29" i="1" s="1"/>
  <c r="N513" i="2"/>
  <c r="I513" i="2"/>
  <c r="I515" i="2"/>
  <c r="E30" i="1" s="1"/>
  <c r="E36" i="1" s="1"/>
  <c r="H36" i="1" l="1"/>
  <c r="G30" i="1"/>
  <c r="G36" i="1" s="1"/>
  <c r="F30" i="1"/>
  <c r="F36" i="1" s="1"/>
</calcChain>
</file>

<file path=xl/sharedStrings.xml><?xml version="1.0" encoding="utf-8"?>
<sst xmlns="http://schemas.openxmlformats.org/spreadsheetml/2006/main" count="137" uniqueCount="106">
  <si>
    <t>EMPLOYEE PLEDGE LISTING SHEET</t>
  </si>
  <si>
    <t xml:space="preserve"> </t>
  </si>
  <si>
    <t>Account Number:</t>
  </si>
  <si>
    <t>Prepared by:</t>
  </si>
  <si>
    <t>Organization Name:</t>
  </si>
  <si>
    <t>Phone:</t>
  </si>
  <si>
    <t>Section II</t>
  </si>
  <si>
    <t>Reference to Pledge Listing Summary</t>
  </si>
  <si>
    <t>Donor Name</t>
  </si>
  <si>
    <t xml:space="preserve">Caring </t>
  </si>
  <si>
    <t>Leadership</t>
  </si>
  <si>
    <t>A2</t>
  </si>
  <si>
    <t>B2</t>
  </si>
  <si>
    <t>C2</t>
  </si>
  <si>
    <t>D2</t>
  </si>
  <si>
    <t>E2</t>
  </si>
  <si>
    <t>F2</t>
  </si>
  <si>
    <t>G2</t>
  </si>
  <si>
    <t>H2</t>
  </si>
  <si>
    <t>Gift</t>
  </si>
  <si>
    <t>PAYROLL DEDUC.</t>
  </si>
  <si>
    <t>NUMBER</t>
  </si>
  <si>
    <t>TOTAL</t>
  </si>
  <si>
    <t>CASH</t>
  </si>
  <si>
    <t>CHECK</t>
  </si>
  <si>
    <t>DIRECT BILLING</t>
  </si>
  <si>
    <t>CREDIT CARD</t>
  </si>
  <si>
    <t>STOCK/SEC.</t>
  </si>
  <si>
    <t>Last</t>
  </si>
  <si>
    <t>First</t>
  </si>
  <si>
    <t>X</t>
  </si>
  <si>
    <t>x</t>
  </si>
  <si>
    <t>Amount</t>
  </si>
  <si>
    <t>Payroll Deduc.</t>
  </si>
  <si>
    <t>Totals</t>
  </si>
  <si>
    <t>Total Count</t>
  </si>
  <si>
    <t xml:space="preserve">The electronic version of this file can be found on our website at unitedwayhp.org.   Click </t>
  </si>
  <si>
    <t xml:space="preserve"> "Campaign" then "Campaign Toolkit" and look in the  blue section for "Pledge Listing Sheet".</t>
  </si>
  <si>
    <t>United Way of Greater High Point</t>
  </si>
  <si>
    <t>PLEDGE LISTING SUMMARY</t>
  </si>
  <si>
    <r>
      <t xml:space="preserve">Please </t>
    </r>
    <r>
      <rPr>
        <b/>
        <sz val="12"/>
        <rFont val="Roboto Medium"/>
      </rPr>
      <t>do not</t>
    </r>
    <r>
      <rPr>
        <sz val="12"/>
        <rFont val="Roboto Light"/>
      </rPr>
      <t xml:space="preserve"> include your corporate gift on </t>
    </r>
    <r>
      <rPr>
        <b/>
        <sz val="12"/>
        <rFont val="Roboto Medium"/>
      </rPr>
      <t>this</t>
    </r>
    <r>
      <rPr>
        <sz val="12"/>
        <rFont val="Roboto Light"/>
      </rPr>
      <t xml:space="preserve"> report</t>
    </r>
  </si>
  <si>
    <t>Acount Number</t>
  </si>
  <si>
    <t>Final Report?</t>
  </si>
  <si>
    <t>Organization Name</t>
  </si>
  <si>
    <t>Address Line 1</t>
  </si>
  <si>
    <t>Address Line 2</t>
  </si>
  <si>
    <t>City, State, Zip</t>
  </si>
  <si>
    <t>ECM Name</t>
  </si>
  <si>
    <t>Phone Number</t>
  </si>
  <si>
    <t>Email address</t>
  </si>
  <si>
    <t>Section I</t>
  </si>
  <si>
    <t>COUNT SUMMARY</t>
  </si>
  <si>
    <t>Total Number of Employees</t>
  </si>
  <si>
    <t>Total Number of Caring Gift Givers</t>
  </si>
  <si>
    <t>Leadership Circle</t>
  </si>
  <si>
    <t>Total Leadership Circle Givers</t>
  </si>
  <si>
    <t>Total Leadership Circle Dollars</t>
  </si>
  <si>
    <t>SUMMARY OF ACCOUNTS</t>
  </si>
  <si>
    <t>Number</t>
  </si>
  <si>
    <t>Total $</t>
  </si>
  <si>
    <t>Total Paid</t>
  </si>
  <si>
    <t>Balance</t>
  </si>
  <si>
    <t>of Givers</t>
  </si>
  <si>
    <t>Pledged</t>
  </si>
  <si>
    <t>Herein</t>
  </si>
  <si>
    <t>Due</t>
  </si>
  <si>
    <t>A. Payroll Deduction</t>
  </si>
  <si>
    <t>B. Cash</t>
  </si>
  <si>
    <t>C. Checks</t>
  </si>
  <si>
    <t>C. Direct Billing</t>
  </si>
  <si>
    <t>D. Credit Cards</t>
  </si>
  <si>
    <t>E. Stock/Securities</t>
  </si>
  <si>
    <t>F.  Employee Fundraisers</t>
  </si>
  <si>
    <t>TOTALS</t>
  </si>
  <si>
    <t>For United Way use only</t>
  </si>
  <si>
    <t>Section III</t>
  </si>
  <si>
    <t>Prepared by</t>
  </si>
  <si>
    <t>Phone #:</t>
  </si>
  <si>
    <t>Date Prepared</t>
  </si>
  <si>
    <t>FOR UNITED WAY USE ONLY</t>
  </si>
  <si>
    <t>Received by</t>
  </si>
  <si>
    <t>Date</t>
  </si>
  <si>
    <t>Envelope #</t>
  </si>
  <si>
    <t>Batch #</t>
  </si>
  <si>
    <t>(turn sheet over)</t>
  </si>
  <si>
    <t>P:\CAMPAIGN\2021 CAMPAIGN\Forms\Pledge Listing Summary</t>
  </si>
  <si>
    <t>Total Pledged</t>
  </si>
  <si>
    <t>Account Number</t>
  </si>
  <si>
    <t>Employee Fundraisers</t>
  </si>
  <si>
    <t>Prepared By</t>
  </si>
  <si>
    <t>Direct Billing Donor Cash/Check Included</t>
  </si>
  <si>
    <t>Final Report</t>
  </si>
  <si>
    <t>Credit Card Donor Cash/Check Included</t>
  </si>
  <si>
    <t>City, State  ZIP</t>
  </si>
  <si>
    <t>Email Address</t>
  </si>
  <si>
    <t>Total # of Employees</t>
  </si>
  <si>
    <t>Hourly Rate</t>
  </si>
  <si>
    <t># Months</t>
  </si>
  <si>
    <t>Total Pledge</t>
  </si>
  <si>
    <t>Number of Pay Periods</t>
  </si>
  <si>
    <t>Per Pay Period</t>
  </si>
  <si>
    <t>Giving Option other than Payroll Ded</t>
  </si>
  <si>
    <t>Giving Options</t>
  </si>
  <si>
    <t>Yes</t>
  </si>
  <si>
    <t>No</t>
  </si>
  <si>
    <t>Maybe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</si>
</sst>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_(* #,##0_);_(* \(#,##0\);_(* &quot;-&quot;??_);_(@_)"/>
    <numFmt numFmtId="167" formatCode="[&lt;=9999999]###\-####;\(###\)\ ###\-####"/>
    <numFmt numFmtId="168" formatCode="mm/dd/yy;@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Roboto Light"/>
    </font>
    <font>
      <sz val="10"/>
      <name val="Roboto Light"/>
    </font>
    <font>
      <sz val="12"/>
      <name val="Roboto Light"/>
    </font>
    <font>
      <sz val="11"/>
      <name val="Roboto Medium"/>
    </font>
    <font>
      <u/>
      <sz val="12"/>
      <color indexed="12"/>
      <name val="Roboto Light"/>
    </font>
    <font>
      <sz val="12"/>
      <name val="Roboto Medium"/>
    </font>
    <font>
      <b/>
      <sz val="12"/>
      <name val="Roboto Light"/>
    </font>
    <font>
      <sz val="10"/>
      <name val="Roboto Medium"/>
    </font>
    <font>
      <sz val="14"/>
      <name val="Roboto Black"/>
    </font>
    <font>
      <sz val="18"/>
      <name val="Roboto Light"/>
    </font>
    <font>
      <sz val="20"/>
      <name val="Roboto Light"/>
    </font>
    <font>
      <sz val="14"/>
      <name val="Roboto Light"/>
    </font>
    <font>
      <sz val="24"/>
      <name val="Roboto Black"/>
    </font>
    <font>
      <i/>
      <sz val="10"/>
      <name val="Roboto Light"/>
    </font>
    <font>
      <sz val="9"/>
      <name val="Roboto Light"/>
    </font>
    <font>
      <sz val="20"/>
      <name val="Roboto Black"/>
    </font>
    <font>
      <b/>
      <sz val="12"/>
      <name val="Roboto Medium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34" applyNumberFormat="0" applyAlignment="0" applyProtection="0"/>
    <xf numFmtId="0" fontId="29" fillId="10" borderId="35" applyNumberFormat="0" applyAlignment="0" applyProtection="0"/>
    <xf numFmtId="0" fontId="30" fillId="10" borderId="34" applyNumberFormat="0" applyAlignment="0" applyProtection="0"/>
    <xf numFmtId="0" fontId="31" fillId="0" borderId="36" applyNumberFormat="0" applyFill="0" applyAlignment="0" applyProtection="0"/>
    <xf numFmtId="0" fontId="32" fillId="11" borderId="3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38" applyNumberFormat="0" applyFont="0" applyAlignment="0" applyProtection="0"/>
    <xf numFmtId="0" fontId="38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10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/>
    <xf numFmtId="44" fontId="6" fillId="0" borderId="5" xfId="2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7" fontId="6" fillId="0" borderId="11" xfId="1" applyNumberFormat="1" applyFont="1" applyBorder="1"/>
    <xf numFmtId="44" fontId="6" fillId="0" borderId="11" xfId="2" applyFont="1" applyBorder="1"/>
    <xf numFmtId="0" fontId="6" fillId="2" borderId="11" xfId="0" applyFont="1" applyFill="1" applyBorder="1"/>
    <xf numFmtId="37" fontId="6" fillId="0" borderId="12" xfId="1" applyNumberFormat="1" applyFont="1" applyBorder="1"/>
    <xf numFmtId="44" fontId="6" fillId="0" borderId="12" xfId="2" applyFont="1" applyBorder="1"/>
    <xf numFmtId="0" fontId="6" fillId="2" borderId="12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9" fillId="0" borderId="7" xfId="0" applyFont="1" applyBorder="1"/>
    <xf numFmtId="0" fontId="9" fillId="0" borderId="2" xfId="0" applyFont="1" applyBorder="1"/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0" fontId="7" fillId="0" borderId="14" xfId="0" applyNumberFormat="1" applyFont="1" applyBorder="1"/>
    <xf numFmtId="40" fontId="11" fillId="0" borderId="15" xfId="0" applyNumberFormat="1" applyFont="1" applyBorder="1" applyAlignment="1">
      <alignment horizontal="center"/>
    </xf>
    <xf numFmtId="40" fontId="11" fillId="0" borderId="0" xfId="0" applyNumberFormat="1" applyFont="1" applyAlignment="1">
      <alignment horizontal="center"/>
    </xf>
    <xf numFmtId="40" fontId="7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0" fontId="7" fillId="0" borderId="16" xfId="0" applyNumberFormat="1" applyFont="1" applyBorder="1" applyAlignment="1">
      <alignment horizontal="center"/>
    </xf>
    <xf numFmtId="40" fontId="7" fillId="0" borderId="5" xfId="0" applyNumberFormat="1" applyFont="1" applyBorder="1" applyAlignment="1">
      <alignment horizontal="center"/>
    </xf>
    <xf numFmtId="40" fontId="7" fillId="0" borderId="17" xfId="0" applyNumberFormat="1" applyFont="1" applyBorder="1" applyAlignment="1">
      <alignment horizontal="center"/>
    </xf>
    <xf numFmtId="40" fontId="6" fillId="0" borderId="0" xfId="0" applyNumberFormat="1" applyFont="1"/>
    <xf numFmtId="40" fontId="14" fillId="0" borderId="0" xfId="0" applyNumberFormat="1" applyFont="1" applyAlignment="1">
      <alignment horizontal="center"/>
    </xf>
    <xf numFmtId="40" fontId="15" fillId="0" borderId="0" xfId="0" applyNumberFormat="1" applyFont="1"/>
    <xf numFmtId="165" fontId="6" fillId="0" borderId="0" xfId="0" applyNumberFormat="1" applyFont="1"/>
    <xf numFmtId="40" fontId="4" fillId="0" borderId="18" xfId="0" applyNumberFormat="1" applyFont="1" applyBorder="1"/>
    <xf numFmtId="40" fontId="4" fillId="0" borderId="14" xfId="0" applyNumberFormat="1" applyFont="1" applyBorder="1"/>
    <xf numFmtId="44" fontId="4" fillId="0" borderId="15" xfId="2" applyFont="1" applyBorder="1"/>
    <xf numFmtId="44" fontId="4" fillId="0" borderId="0" xfId="0" applyNumberFormat="1" applyFont="1"/>
    <xf numFmtId="44" fontId="4" fillId="0" borderId="0" xfId="2" applyFont="1" applyBorder="1"/>
    <xf numFmtId="44" fontId="4" fillId="0" borderId="14" xfId="0" applyNumberFormat="1" applyFont="1" applyBorder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44" fontId="6" fillId="3" borderId="0" xfId="2" applyFont="1" applyFill="1" applyBorder="1"/>
    <xf numFmtId="40" fontId="6" fillId="3" borderId="0" xfId="0" applyNumberFormat="1" applyFont="1" applyFill="1"/>
    <xf numFmtId="40" fontId="6" fillId="3" borderId="19" xfId="0" applyNumberFormat="1" applyFont="1" applyFill="1" applyBorder="1"/>
    <xf numFmtId="44" fontId="6" fillId="0" borderId="20" xfId="2" applyFont="1" applyBorder="1"/>
    <xf numFmtId="44" fontId="6" fillId="0" borderId="20" xfId="0" applyNumberFormat="1" applyFont="1" applyBorder="1"/>
    <xf numFmtId="44" fontId="6" fillId="0" borderId="21" xfId="0" applyNumberFormat="1" applyFont="1" applyBorder="1"/>
    <xf numFmtId="44" fontId="6" fillId="0" borderId="22" xfId="0" applyNumberFormat="1" applyFont="1" applyBorder="1"/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right"/>
    </xf>
    <xf numFmtId="40" fontId="9" fillId="0" borderId="0" xfId="0" applyNumberFormat="1" applyFont="1" applyAlignment="1">
      <alignment horizontal="left"/>
    </xf>
    <xf numFmtId="40" fontId="7" fillId="4" borderId="23" xfId="0" applyNumberFormat="1" applyFont="1" applyFill="1" applyBorder="1" applyAlignment="1">
      <alignment horizontal="center"/>
    </xf>
    <xf numFmtId="40" fontId="7" fillId="4" borderId="13" xfId="0" applyNumberFormat="1" applyFont="1" applyFill="1" applyBorder="1" applyAlignment="1">
      <alignment horizontal="center"/>
    </xf>
    <xf numFmtId="40" fontId="7" fillId="4" borderId="24" xfId="0" applyNumberFormat="1" applyFont="1" applyFill="1" applyBorder="1" applyAlignment="1">
      <alignment horizontal="center"/>
    </xf>
    <xf numFmtId="0" fontId="18" fillId="0" borderId="0" xfId="0" applyFont="1"/>
    <xf numFmtId="37" fontId="6" fillId="0" borderId="12" xfId="0" applyNumberFormat="1" applyFont="1" applyBorder="1"/>
    <xf numFmtId="0" fontId="6" fillId="5" borderId="0" xfId="0" applyFont="1" applyFill="1" applyAlignment="1">
      <alignment horizontal="center"/>
    </xf>
    <xf numFmtId="40" fontId="6" fillId="5" borderId="0" xfId="0" applyNumberFormat="1" applyFont="1" applyFill="1"/>
    <xf numFmtId="40" fontId="6" fillId="0" borderId="30" xfId="0" applyNumberFormat="1" applyFont="1" applyBorder="1"/>
    <xf numFmtId="0" fontId="37" fillId="0" borderId="5" xfId="0" applyFont="1" applyBorder="1" applyAlignment="1">
      <alignment horizontal="center" wrapText="1"/>
    </xf>
    <xf numFmtId="43" fontId="4" fillId="0" borderId="0" xfId="0" applyNumberFormat="1" applyFont="1"/>
    <xf numFmtId="43" fontId="0" fillId="0" borderId="0" xfId="1" applyFont="1"/>
    <xf numFmtId="43" fontId="37" fillId="0" borderId="5" xfId="1" applyFont="1" applyBorder="1" applyAlignment="1">
      <alignment horizontal="center"/>
    </xf>
    <xf numFmtId="166" fontId="13" fillId="0" borderId="0" xfId="1" applyNumberFormat="1" applyFont="1"/>
    <xf numFmtId="166" fontId="6" fillId="0" borderId="0" xfId="1" applyNumberFormat="1" applyFont="1"/>
    <xf numFmtId="166" fontId="7" fillId="4" borderId="13" xfId="1" applyNumberFormat="1" applyFont="1" applyFill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166" fontId="4" fillId="0" borderId="0" xfId="1" applyNumberFormat="1" applyFont="1" applyBorder="1"/>
    <xf numFmtId="166" fontId="6" fillId="3" borderId="0" xfId="1" applyNumberFormat="1" applyFont="1" applyFill="1" applyBorder="1"/>
    <xf numFmtId="166" fontId="6" fillId="0" borderId="20" xfId="1" applyNumberFormat="1" applyFont="1" applyBorder="1"/>
    <xf numFmtId="166" fontId="6" fillId="5" borderId="0" xfId="1" applyNumberFormat="1" applyFont="1" applyFill="1"/>
    <xf numFmtId="0" fontId="2" fillId="0" borderId="0" xfId="0" applyFont="1"/>
    <xf numFmtId="0" fontId="2" fillId="37" borderId="12" xfId="0" applyFont="1" applyFill="1" applyBorder="1"/>
    <xf numFmtId="43" fontId="0" fillId="37" borderId="12" xfId="1" applyFont="1" applyFill="1" applyBorder="1"/>
    <xf numFmtId="0" fontId="0" fillId="37" borderId="12" xfId="0" applyFill="1" applyBorder="1"/>
    <xf numFmtId="43" fontId="0" fillId="0" borderId="0" xfId="1" applyFont="1" applyFill="1"/>
    <xf numFmtId="43" fontId="37" fillId="0" borderId="5" xfId="1" applyFont="1" applyFill="1" applyBorder="1" applyAlignment="1">
      <alignment horizontal="center" wrapText="1"/>
    </xf>
    <xf numFmtId="0" fontId="0" fillId="0" borderId="12" xfId="0" applyBorder="1"/>
    <xf numFmtId="43" fontId="0" fillId="0" borderId="12" xfId="1" applyFont="1" applyFill="1" applyBorder="1"/>
    <xf numFmtId="43" fontId="2" fillId="0" borderId="0" xfId="1" applyFont="1" applyFill="1"/>
    <xf numFmtId="43" fontId="0" fillId="37" borderId="0" xfId="1" applyFont="1" applyFill="1"/>
    <xf numFmtId="43" fontId="2" fillId="0" borderId="0" xfId="1" applyFont="1"/>
    <xf numFmtId="167" fontId="6" fillId="0" borderId="13" xfId="0" applyNumberFormat="1" applyFont="1" applyBorder="1" applyAlignment="1">
      <alignment horizontal="centerContinuous"/>
    </xf>
    <xf numFmtId="164" fontId="6" fillId="0" borderId="13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44" fontId="6" fillId="0" borderId="12" xfId="2" applyFont="1" applyFill="1" applyBorder="1"/>
    <xf numFmtId="168" fontId="6" fillId="0" borderId="5" xfId="0" applyNumberFormat="1" applyFont="1" applyBorder="1"/>
    <xf numFmtId="166" fontId="6" fillId="0" borderId="2" xfId="0" applyNumberFormat="1" applyFont="1" applyBorder="1"/>
    <xf numFmtId="43" fontId="0" fillId="38" borderId="12" xfId="1" applyFont="1" applyFill="1" applyBorder="1"/>
    <xf numFmtId="0" fontId="0" fillId="37" borderId="29" xfId="0" applyFill="1" applyBorder="1"/>
    <xf numFmtId="0" fontId="0" fillId="37" borderId="1" xfId="0" applyFill="1" applyBorder="1"/>
    <xf numFmtId="40" fontId="7" fillId="0" borderId="25" xfId="0" applyNumberFormat="1" applyFont="1" applyBorder="1" applyAlignment="1">
      <alignment horizontal="center"/>
    </xf>
    <xf numFmtId="40" fontId="7" fillId="0" borderId="26" xfId="0" applyNumberFormat="1" applyFont="1" applyBorder="1" applyAlignment="1">
      <alignment horizontal="center"/>
    </xf>
    <xf numFmtId="40" fontId="7" fillId="0" borderId="27" xfId="0" applyNumberFormat="1" applyFont="1" applyBorder="1" applyAlignment="1">
      <alignment horizontal="center"/>
    </xf>
    <xf numFmtId="40" fontId="7" fillId="4" borderId="16" xfId="0" applyNumberFormat="1" applyFont="1" applyFill="1" applyBorder="1" applyAlignment="1">
      <alignment horizontal="center"/>
    </xf>
    <xf numFmtId="40" fontId="7" fillId="4" borderId="5" xfId="0" applyNumberFormat="1" applyFont="1" applyFill="1" applyBorder="1" applyAlignment="1">
      <alignment horizontal="center"/>
    </xf>
    <xf numFmtId="40" fontId="7" fillId="4" borderId="2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6" fillId="0" borderId="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8" fillId="0" borderId="13" xfId="3" applyFont="1" applyFill="1" applyBorder="1" applyAlignment="1" applyProtection="1">
      <alignment horizont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167" fontId="6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66" fontId="0" fillId="37" borderId="12" xfId="1" applyNumberFormat="1" applyFont="1" applyFill="1" applyBorder="1" applyAlignment="1">
      <alignment horizontal="left"/>
    </xf>
    <xf numFmtId="168" fontId="0" fillId="37" borderId="12" xfId="1" applyNumberFormat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2" fillId="37" borderId="12" xfId="0" applyFont="1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167" fontId="0" fillId="37" borderId="12" xfId="0" applyNumberFormat="1" applyFill="1" applyBorder="1" applyAlignment="1">
      <alignment horizontal="left"/>
    </xf>
    <xf numFmtId="0" fontId="3" fillId="37" borderId="12" xfId="3" applyFill="1" applyBorder="1" applyAlignment="1" applyProtection="1">
      <alignment horizontal="left"/>
    </xf>
  </cellXfs>
  <cellStyles count="4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Hipervínculo" xfId="3" builtinId="8"/>
    <cellStyle name="Hyperlink 2" xfId="46" xr:uid="{293709C4-5A9E-4984-BAD6-2D2C96ABF323}"/>
    <cellStyle name="Incorrecto" xfId="10" builtinId="27" customBuiltin="1"/>
    <cellStyle name="Millares" xfId="1" builtinId="3"/>
    <cellStyle name="Moneda" xfId="2" builtinId="4"/>
    <cellStyle name="Neutral" xfId="11" builtinId="28" customBuiltin="1"/>
    <cellStyle name="Normal" xfId="0" builtinId="0"/>
    <cellStyle name="Normal 2" xfId="44" xr:uid="{C8595889-2D47-4F73-A04A-68A3AC3BC761}"/>
    <cellStyle name="Note 2" xfId="45" xr:uid="{815D30AC-A3BF-4B02-87A1-84B47BCE54E9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 Medium"/>
        <scheme val="none"/>
      </font>
      <numFmt numFmtId="8" formatCode="#,##0.00_);[Red]\(#,##0.0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 Medium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571500</xdr:colOff>
      <xdr:row>22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8A0536-E143-45A0-8012-E3EB8A65E051}"/>
            </a:ext>
          </a:extLst>
        </xdr:cNvPr>
        <xdr:cNvSpPr txBox="1"/>
      </xdr:nvSpPr>
      <xdr:spPr>
        <a:xfrm>
          <a:off x="80581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51</xdr:row>
      <xdr:rowOff>0</xdr:rowOff>
    </xdr:from>
    <xdr:to>
      <xdr:col>9</xdr:col>
      <xdr:colOff>247650</xdr:colOff>
      <xdr:row>56</xdr:row>
      <xdr:rowOff>19050</xdr:rowOff>
    </xdr:to>
    <xdr:pic>
      <xdr:nvPicPr>
        <xdr:cNvPr id="2078" name="Picture 1" descr="C:\Users\cwestmoreland\AppData\Local\Microsoft\Windows\Temporary Internet Files\Content.Outlook\GSJC01F0\United Way Logo with Phillips Avenue Address.png">
          <a:extLst>
            <a:ext uri="{FF2B5EF4-FFF2-40B4-BE49-F238E27FC236}">
              <a16:creationId xmlns:a16="http://schemas.microsoft.com/office/drawing/2014/main" id="{AFC69A22-E065-4A97-A331-BDD6BD8F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409"/>
        <a:stretch>
          <a:fillRect/>
        </a:stretch>
      </xdr:blipFill>
      <xdr:spPr bwMode="auto">
        <a:xfrm>
          <a:off x="6219825" y="10115550"/>
          <a:ext cx="1800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</xdr:row>
      <xdr:rowOff>190500</xdr:rowOff>
    </xdr:from>
    <xdr:to>
      <xdr:col>2</xdr:col>
      <xdr:colOff>0</xdr:colOff>
      <xdr:row>23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D42C68-A19A-4353-A0D3-6386E78F29D4}"/>
            </a:ext>
          </a:extLst>
        </xdr:cNvPr>
        <xdr:cNvCxnSpPr/>
      </xdr:nvCxnSpPr>
      <xdr:spPr>
        <a:xfrm>
          <a:off x="2038350" y="3114675"/>
          <a:ext cx="0" cy="14192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371476</xdr:colOff>
      <xdr:row>8</xdr:row>
      <xdr:rowOff>104774</xdr:rowOff>
    </xdr:from>
    <xdr:to>
      <xdr:col>7</xdr:col>
      <xdr:colOff>1200150</xdr:colOff>
      <xdr:row>16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9AD3BE-D754-40CD-9CCB-958D19C3AE44}"/>
            </a:ext>
          </a:extLst>
        </xdr:cNvPr>
        <xdr:cNvSpPr txBox="1"/>
      </xdr:nvSpPr>
      <xdr:spPr>
        <a:xfrm>
          <a:off x="3971926" y="1238249"/>
          <a:ext cx="3838574" cy="12573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complete the </a:t>
          </a:r>
          <a:r>
            <a:rPr lang="en-US" sz="1600" b="1">
              <a:effectLst>
                <a:glow rad="127000">
                  <a:schemeClr val="accent1">
                    <a:lumMod val="60000"/>
                    <a:lumOff val="40000"/>
                  </a:schemeClr>
                </a:glow>
              </a:effectLst>
            </a:rPr>
            <a:t>blue</a:t>
          </a:r>
          <a:r>
            <a:rPr lang="en-US" sz="1600" b="1"/>
            <a:t> boxes.  If the total pledge is not dependent on an hourly rate, then put the </a:t>
          </a:r>
          <a:r>
            <a:rPr lang="en-US" sz="1600" b="1">
              <a:solidFill>
                <a:sysClr val="windowText" lastClr="000000"/>
              </a:solidFill>
              <a:effectLst>
                <a:glow rad="127000">
                  <a:schemeClr val="accent3">
                    <a:lumMod val="60000"/>
                    <a:lumOff val="40000"/>
                  </a:schemeClr>
                </a:glow>
                <a:outerShdw blurRad="50800" dist="50800" dir="5400000" algn="ctr" rotWithShape="0">
                  <a:schemeClr val="accent3">
                    <a:lumMod val="60000"/>
                    <a:lumOff val="40000"/>
                  </a:schemeClr>
                </a:outerShdw>
              </a:effectLst>
            </a:rPr>
            <a:t>total</a:t>
          </a:r>
          <a:r>
            <a:rPr lang="en-US" sz="1600" b="1" baseline="0">
              <a:solidFill>
                <a:sysClr val="windowText" lastClr="000000"/>
              </a:solidFill>
              <a:effectLst>
                <a:glow rad="127000">
                  <a:schemeClr val="accent3">
                    <a:lumMod val="60000"/>
                    <a:lumOff val="40000"/>
                  </a:schemeClr>
                </a:glow>
                <a:outerShdw blurRad="50800" dist="50800" dir="5400000" algn="ctr" rotWithShape="0">
                  <a:schemeClr val="accent3">
                    <a:lumMod val="60000"/>
                    <a:lumOff val="40000"/>
                  </a:schemeClr>
                </a:outerShdw>
              </a:effectLst>
            </a:rPr>
            <a:t> pledge </a:t>
          </a:r>
          <a:r>
            <a:rPr lang="en-US" sz="1600" b="1" baseline="0"/>
            <a:t>amount in Column E and override the formula.</a:t>
          </a:r>
          <a:endParaRPr lang="en-US" sz="16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13F2BE-2687-44DB-9D09-80721F8F4BC1}" name="Table1" displayName="Table1" ref="A521:A527" totalsRowShown="0" dataDxfId="4">
  <autoFilter ref="A521:A527" xr:uid="{4E13F2BE-2687-44DB-9D09-80721F8F4BC1}"/>
  <tableColumns count="1">
    <tableColumn id="1" xr3:uid="{186BFAEE-3C7F-418A-8C2E-882D7998E0D8}" name="Giving Option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93859D-73BE-4146-AAF8-D01AB308CE0E}" name="Table3" displayName="Table3" ref="C522:C526" totalsRowShown="0" headerRowDxfId="2" dataDxfId="1">
  <autoFilter ref="C522:C526" xr:uid="{1993859D-73BE-4146-AAF8-D01AB308CE0E}"/>
  <tableColumns count="1">
    <tableColumn id="1" xr3:uid="{72BA5F54-8C80-4BD1-AEF7-9803C69A99C3}" name="Final Re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O518"/>
  <sheetViews>
    <sheetView topLeftCell="A17" workbookViewId="0">
      <selection activeCell="C4" sqref="C4:I4"/>
    </sheetView>
  </sheetViews>
  <sheetFormatPr defaultRowHeight="15"/>
  <cols>
    <col min="1" max="1" width="7.85546875" style="7" customWidth="1"/>
    <col min="2" max="2" width="19.42578125" style="5" bestFit="1" customWidth="1"/>
    <col min="3" max="3" width="9.140625" style="5"/>
    <col min="4" max="4" width="7.7109375" style="7" customWidth="1"/>
    <col min="5" max="5" width="10.28515625" style="5" customWidth="1"/>
    <col min="6" max="6" width="15.7109375" style="51" customWidth="1"/>
    <col min="7" max="7" width="14.7109375" style="87" customWidth="1"/>
    <col min="8" max="8" width="14.7109375" style="51" customWidth="1"/>
    <col min="9" max="14" width="15.7109375" style="51" customWidth="1"/>
    <col min="15" max="15" width="12.28515625" style="5" bestFit="1" customWidth="1"/>
    <col min="16" max="16384" width="9.140625" style="5"/>
  </cols>
  <sheetData>
    <row r="2" spans="1:15" ht="30">
      <c r="C2" s="70" t="s">
        <v>0</v>
      </c>
      <c r="G2" s="86"/>
      <c r="H2" s="52"/>
      <c r="I2" s="53"/>
    </row>
    <row r="4" spans="1:15" ht="23.1" customHeight="1">
      <c r="A4" s="7" t="s">
        <v>1</v>
      </c>
      <c r="B4" s="72" t="s">
        <v>2</v>
      </c>
      <c r="C4" s="123">
        <f>'Calculation Sheet'!B3</f>
        <v>0</v>
      </c>
      <c r="D4" s="123"/>
      <c r="E4" s="123"/>
      <c r="F4" s="123"/>
      <c r="G4" s="123"/>
      <c r="H4" s="123"/>
      <c r="I4" s="123"/>
      <c r="J4" s="8"/>
      <c r="K4" s="73" t="s">
        <v>3</v>
      </c>
      <c r="L4" s="124">
        <f>'Calculation Sheet'!B4</f>
        <v>0</v>
      </c>
      <c r="M4" s="124"/>
    </row>
    <row r="5" spans="1:15" ht="23.1" customHeight="1">
      <c r="B5" s="72" t="s">
        <v>4</v>
      </c>
      <c r="C5" s="123">
        <f>'Calculation Sheet'!B2</f>
        <v>0</v>
      </c>
      <c r="D5" s="123"/>
      <c r="E5" s="123"/>
      <c r="F5" s="123"/>
      <c r="G5" s="123"/>
      <c r="H5" s="123"/>
      <c r="I5" s="123"/>
      <c r="J5" s="8"/>
      <c r="K5" s="73" t="s">
        <v>5</v>
      </c>
      <c r="L5" s="106">
        <f>'Calculation Sheet'!B5</f>
        <v>0</v>
      </c>
      <c r="M5" s="107"/>
      <c r="N5" s="54"/>
    </row>
    <row r="6" spans="1:15" ht="23.1" customHeight="1" thickBot="1"/>
    <row r="7" spans="1:15" ht="23.1" customHeight="1" thickTop="1">
      <c r="A7" s="2"/>
      <c r="B7" s="1"/>
      <c r="C7" s="1"/>
      <c r="D7" s="2"/>
      <c r="E7" s="1"/>
      <c r="F7" s="116" t="s">
        <v>6</v>
      </c>
      <c r="G7" s="117"/>
      <c r="H7" s="117"/>
      <c r="I7" s="117"/>
      <c r="J7" s="117"/>
      <c r="K7" s="117"/>
      <c r="L7" s="117"/>
      <c r="M7" s="118"/>
      <c r="N7" s="55"/>
    </row>
    <row r="8" spans="1:15" ht="23.1" customHeight="1">
      <c r="A8" s="2"/>
      <c r="B8" s="1"/>
      <c r="C8" s="1"/>
      <c r="D8" s="2"/>
      <c r="E8" s="2"/>
      <c r="F8" s="119" t="s">
        <v>7</v>
      </c>
      <c r="G8" s="120"/>
      <c r="H8" s="120"/>
      <c r="I8" s="120"/>
      <c r="J8" s="120"/>
      <c r="K8" s="120"/>
      <c r="L8" s="120"/>
      <c r="M8" s="121"/>
      <c r="N8" s="56"/>
    </row>
    <row r="9" spans="1:15" ht="23.1" customHeight="1">
      <c r="A9" s="6"/>
      <c r="B9" s="122" t="s">
        <v>8</v>
      </c>
      <c r="C9" s="122"/>
      <c r="D9" s="6" t="s">
        <v>9</v>
      </c>
      <c r="E9" s="6" t="s">
        <v>10</v>
      </c>
      <c r="F9" s="74" t="s">
        <v>11</v>
      </c>
      <c r="G9" s="88" t="s">
        <v>12</v>
      </c>
      <c r="H9" s="75" t="s">
        <v>13</v>
      </c>
      <c r="I9" s="75" t="s">
        <v>14</v>
      </c>
      <c r="J9" s="75" t="s">
        <v>15</v>
      </c>
      <c r="K9" s="75" t="s">
        <v>16</v>
      </c>
      <c r="L9" s="75" t="s">
        <v>17</v>
      </c>
      <c r="M9" s="76" t="s">
        <v>18</v>
      </c>
      <c r="N9" s="43"/>
    </row>
    <row r="10" spans="1:15" s="7" customFormat="1" ht="23.1" customHeight="1">
      <c r="A10" s="6"/>
      <c r="B10" s="6"/>
      <c r="C10" s="6"/>
      <c r="D10" s="6" t="s">
        <v>19</v>
      </c>
      <c r="E10" s="6" t="s">
        <v>19</v>
      </c>
      <c r="F10" s="44" t="s">
        <v>20</v>
      </c>
      <c r="G10" s="89" t="s">
        <v>21</v>
      </c>
      <c r="H10" s="45" t="s">
        <v>22</v>
      </c>
      <c r="I10" s="45" t="s">
        <v>23</v>
      </c>
      <c r="J10" s="45" t="s">
        <v>24</v>
      </c>
      <c r="K10" s="45" t="s">
        <v>25</v>
      </c>
      <c r="L10" s="45" t="s">
        <v>26</v>
      </c>
      <c r="M10" s="45" t="s">
        <v>27</v>
      </c>
      <c r="N10" s="46" t="s">
        <v>22</v>
      </c>
    </row>
    <row r="11" spans="1:15" ht="23.1" customHeight="1">
      <c r="A11" s="47"/>
      <c r="B11" s="47" t="s">
        <v>28</v>
      </c>
      <c r="C11" s="47" t="s">
        <v>29</v>
      </c>
      <c r="D11" s="47" t="s">
        <v>30</v>
      </c>
      <c r="E11" s="47" t="s">
        <v>31</v>
      </c>
      <c r="F11" s="48" t="s">
        <v>32</v>
      </c>
      <c r="G11" s="90" t="s">
        <v>33</v>
      </c>
      <c r="H11" s="49" t="s">
        <v>33</v>
      </c>
      <c r="I11" s="49" t="s">
        <v>32</v>
      </c>
      <c r="J11" s="49" t="s">
        <v>32</v>
      </c>
      <c r="K11" s="49" t="s">
        <v>32</v>
      </c>
      <c r="L11" s="49" t="s">
        <v>32</v>
      </c>
      <c r="M11" s="49" t="s">
        <v>32</v>
      </c>
      <c r="N11" s="50" t="s">
        <v>32</v>
      </c>
    </row>
    <row r="12" spans="1:15" ht="23.1" customHeight="1">
      <c r="A12" s="2">
        <v>1</v>
      </c>
      <c r="B12" s="83">
        <f>'Calculation Sheet'!A19</f>
        <v>0</v>
      </c>
      <c r="C12" s="83">
        <f>'Calculation Sheet'!B19</f>
        <v>0</v>
      </c>
      <c r="D12" s="2"/>
      <c r="E12" s="2"/>
      <c r="F12" s="57" t="str">
        <f>IF('Calculation Sheet'!H19=0,'Calculation Sheet'!G19,"")</f>
        <v/>
      </c>
      <c r="G12" s="91">
        <f>'Calculation Sheet'!F19</f>
        <v>0</v>
      </c>
      <c r="H12" s="58" t="str">
        <f>IF(F12="","",ROUND(F12*G12,2))</f>
        <v/>
      </c>
      <c r="I12" s="59" t="str">
        <f>IF('Calculation Sheet'!H19="CASH",'Calculation Sheet'!E19,"")</f>
        <v/>
      </c>
      <c r="J12" s="59" t="str">
        <f>IF('Calculation Sheet'!H19="CHECK",'Calculation Sheet'!E19,"")</f>
        <v/>
      </c>
      <c r="K12" s="59" t="str">
        <f>IF('Calculation Sheet'!H19="DIRECT BILLING",'Calculation Sheet'!E19,"")</f>
        <v/>
      </c>
      <c r="L12" s="59" t="str">
        <f>IF('Calculation Sheet'!H19="CREDIT CARD",'Calculation Sheet'!E19,"")</f>
        <v/>
      </c>
      <c r="M12" s="59" t="str">
        <f>IF('Calculation Sheet'!H19="STOCK/SEC.",'Calculation Sheet'!E19,"")</f>
        <v/>
      </c>
      <c r="N12" s="60">
        <f t="shared" ref="N12:N40" si="0">SUM(H12:M12)</f>
        <v>0</v>
      </c>
      <c r="O12" s="81"/>
    </row>
    <row r="13" spans="1:15" ht="23.1" customHeight="1">
      <c r="A13" s="2">
        <v>2</v>
      </c>
      <c r="B13" s="83">
        <f>'Calculation Sheet'!A20</f>
        <v>0</v>
      </c>
      <c r="C13" s="83">
        <f>'Calculation Sheet'!B20</f>
        <v>0</v>
      </c>
      <c r="D13" s="2"/>
      <c r="E13" s="2"/>
      <c r="F13" s="57" t="str">
        <f>IF('Calculation Sheet'!H20=0,'Calculation Sheet'!G20,"")</f>
        <v/>
      </c>
      <c r="G13" s="91">
        <f>'Calculation Sheet'!F20</f>
        <v>0</v>
      </c>
      <c r="H13" s="58" t="str">
        <f t="shared" ref="H13:H76" si="1">IF(F13="","",ROUND(F13*G13,2))</f>
        <v/>
      </c>
      <c r="I13" s="59" t="str">
        <f>IF('Calculation Sheet'!H20="CASH",'Calculation Sheet'!E20,"")</f>
        <v/>
      </c>
      <c r="J13" s="59" t="str">
        <f>IF('Calculation Sheet'!H20="CHECK",'Calculation Sheet'!E20,"")</f>
        <v/>
      </c>
      <c r="K13" s="59" t="str">
        <f>IF('Calculation Sheet'!H20="DIRECT BILLING",'Calculation Sheet'!E20,"")</f>
        <v/>
      </c>
      <c r="L13" s="59" t="str">
        <f>IF('Calculation Sheet'!H20="CREDIT CARD",'Calculation Sheet'!E20,"")</f>
        <v/>
      </c>
      <c r="M13" s="59" t="str">
        <f>IF('Calculation Sheet'!H20="STOCK/SEC.",'Calculation Sheet'!E20,"")</f>
        <v/>
      </c>
      <c r="N13" s="60">
        <f t="shared" si="0"/>
        <v>0</v>
      </c>
      <c r="O13" s="81"/>
    </row>
    <row r="14" spans="1:15" ht="23.1" customHeight="1">
      <c r="A14" s="2">
        <v>3</v>
      </c>
      <c r="B14" s="83">
        <f>'Calculation Sheet'!A21</f>
        <v>0</v>
      </c>
      <c r="C14" s="83">
        <f>'Calculation Sheet'!B21</f>
        <v>0</v>
      </c>
      <c r="D14" s="2"/>
      <c r="E14" s="2"/>
      <c r="F14" s="57" t="str">
        <f>IF('Calculation Sheet'!H21=0,'Calculation Sheet'!G21,"")</f>
        <v/>
      </c>
      <c r="G14" s="91">
        <f>'Calculation Sheet'!F21</f>
        <v>0</v>
      </c>
      <c r="H14" s="58" t="str">
        <f t="shared" si="1"/>
        <v/>
      </c>
      <c r="I14" s="59" t="str">
        <f>IF('Calculation Sheet'!H21="CASH",'Calculation Sheet'!E21,"")</f>
        <v/>
      </c>
      <c r="J14" s="59" t="str">
        <f>IF('Calculation Sheet'!H21="CHECK",'Calculation Sheet'!E21,"")</f>
        <v/>
      </c>
      <c r="K14" s="59" t="str">
        <f>IF('Calculation Sheet'!H21="DIRECT BILLING",'Calculation Sheet'!E21,"")</f>
        <v/>
      </c>
      <c r="L14" s="59" t="str">
        <f>IF('Calculation Sheet'!H21="CREDIT CARD",'Calculation Sheet'!E21,"")</f>
        <v/>
      </c>
      <c r="M14" s="59" t="str">
        <f>IF('Calculation Sheet'!H21="STOCK/SEC.",'Calculation Sheet'!E21,"")</f>
        <v/>
      </c>
      <c r="N14" s="60">
        <f t="shared" si="0"/>
        <v>0</v>
      </c>
      <c r="O14" s="81"/>
    </row>
    <row r="15" spans="1:15" ht="23.1" customHeight="1">
      <c r="A15" s="2">
        <v>4</v>
      </c>
      <c r="B15" s="83">
        <f>'Calculation Sheet'!A22</f>
        <v>0</v>
      </c>
      <c r="C15" s="83">
        <f>'Calculation Sheet'!B22</f>
        <v>0</v>
      </c>
      <c r="D15" s="2"/>
      <c r="E15" s="2"/>
      <c r="F15" s="57" t="str">
        <f>IF('Calculation Sheet'!H22=0,'Calculation Sheet'!G22,"")</f>
        <v/>
      </c>
      <c r="G15" s="91">
        <f>'Calculation Sheet'!F22</f>
        <v>0</v>
      </c>
      <c r="H15" s="58" t="str">
        <f t="shared" si="1"/>
        <v/>
      </c>
      <c r="I15" s="59" t="str">
        <f>IF('Calculation Sheet'!H22="CASH",'Calculation Sheet'!E22,"")</f>
        <v/>
      </c>
      <c r="J15" s="59" t="str">
        <f>IF('Calculation Sheet'!H22="CHECK",'Calculation Sheet'!E22,"")</f>
        <v/>
      </c>
      <c r="K15" s="59" t="str">
        <f>IF('Calculation Sheet'!H22="DIRECT BILLING",'Calculation Sheet'!E22,"")</f>
        <v/>
      </c>
      <c r="L15" s="59" t="str">
        <f>IF('Calculation Sheet'!H22="CREDIT CARD",'Calculation Sheet'!E22,"")</f>
        <v/>
      </c>
      <c r="M15" s="59" t="str">
        <f>IF('Calculation Sheet'!H22="STOCK/SEC.",'Calculation Sheet'!E22,"")</f>
        <v/>
      </c>
      <c r="N15" s="60">
        <f t="shared" si="0"/>
        <v>0</v>
      </c>
      <c r="O15" s="81"/>
    </row>
    <row r="16" spans="1:15" ht="23.1" customHeight="1">
      <c r="A16" s="2">
        <v>5</v>
      </c>
      <c r="B16" s="83">
        <f>'Calculation Sheet'!A23</f>
        <v>0</v>
      </c>
      <c r="C16" s="83">
        <f>'Calculation Sheet'!B23</f>
        <v>0</v>
      </c>
      <c r="D16" s="2"/>
      <c r="E16" s="2"/>
      <c r="F16" s="57" t="str">
        <f>IF('Calculation Sheet'!H23=0,'Calculation Sheet'!G23,"")</f>
        <v/>
      </c>
      <c r="G16" s="91">
        <f>'Calculation Sheet'!F23</f>
        <v>0</v>
      </c>
      <c r="H16" s="58" t="str">
        <f t="shared" si="1"/>
        <v/>
      </c>
      <c r="I16" s="59" t="str">
        <f>IF('Calculation Sheet'!H23="CASH",'Calculation Sheet'!E23,"")</f>
        <v/>
      </c>
      <c r="J16" s="59" t="str">
        <f>IF('Calculation Sheet'!H23="CHECK",'Calculation Sheet'!E23,"")</f>
        <v/>
      </c>
      <c r="K16" s="59" t="str">
        <f>IF('Calculation Sheet'!H23="DIRECT BILLING",'Calculation Sheet'!E23,"")</f>
        <v/>
      </c>
      <c r="L16" s="59" t="str">
        <f>IF('Calculation Sheet'!H23="CREDIT CARD",'Calculation Sheet'!E23,"")</f>
        <v/>
      </c>
      <c r="M16" s="59" t="str">
        <f>IF('Calculation Sheet'!H23="STOCK/SEC.",'Calculation Sheet'!E23,"")</f>
        <v/>
      </c>
      <c r="N16" s="60">
        <f t="shared" si="0"/>
        <v>0</v>
      </c>
      <c r="O16" s="81"/>
    </row>
    <row r="17" spans="1:15" ht="23.1" customHeight="1">
      <c r="A17" s="2">
        <v>6</v>
      </c>
      <c r="B17" s="83">
        <f>'Calculation Sheet'!A24</f>
        <v>0</v>
      </c>
      <c r="C17" s="83">
        <f>'Calculation Sheet'!B24</f>
        <v>0</v>
      </c>
      <c r="D17" s="2"/>
      <c r="E17" s="2"/>
      <c r="F17" s="57" t="str">
        <f>IF('Calculation Sheet'!H24=0,'Calculation Sheet'!G24,"")</f>
        <v/>
      </c>
      <c r="G17" s="91">
        <f>'Calculation Sheet'!F24</f>
        <v>0</v>
      </c>
      <c r="H17" s="58" t="str">
        <f t="shared" si="1"/>
        <v/>
      </c>
      <c r="I17" s="59" t="str">
        <f>IF('Calculation Sheet'!H24="CASH",'Calculation Sheet'!E24,"")</f>
        <v/>
      </c>
      <c r="J17" s="59" t="str">
        <f>IF('Calculation Sheet'!H24="CHECK",'Calculation Sheet'!E24,"")</f>
        <v/>
      </c>
      <c r="K17" s="59" t="str">
        <f>IF('Calculation Sheet'!H24="DIRECT BILLING",'Calculation Sheet'!E24,"")</f>
        <v/>
      </c>
      <c r="L17" s="59" t="str">
        <f>IF('Calculation Sheet'!H24="CREDIT CARD",'Calculation Sheet'!E24,"")</f>
        <v/>
      </c>
      <c r="M17" s="59" t="str">
        <f>IF('Calculation Sheet'!H24="STOCK/SEC.",'Calculation Sheet'!E24,"")</f>
        <v/>
      </c>
      <c r="N17" s="60">
        <f t="shared" si="0"/>
        <v>0</v>
      </c>
      <c r="O17" s="81"/>
    </row>
    <row r="18" spans="1:15" ht="23.1" customHeight="1">
      <c r="A18" s="2">
        <v>7</v>
      </c>
      <c r="B18" s="83">
        <f>'Calculation Sheet'!A25</f>
        <v>0</v>
      </c>
      <c r="C18" s="83">
        <f>'Calculation Sheet'!B25</f>
        <v>0</v>
      </c>
      <c r="D18" s="2"/>
      <c r="E18" s="2"/>
      <c r="F18" s="57" t="str">
        <f>IF('Calculation Sheet'!H25=0,'Calculation Sheet'!G25,"")</f>
        <v/>
      </c>
      <c r="G18" s="91">
        <f>'Calculation Sheet'!F25</f>
        <v>0</v>
      </c>
      <c r="H18" s="58" t="str">
        <f t="shared" si="1"/>
        <v/>
      </c>
      <c r="I18" s="59" t="str">
        <f>IF('Calculation Sheet'!H25="CASH",'Calculation Sheet'!E25,"")</f>
        <v/>
      </c>
      <c r="J18" s="59" t="str">
        <f>IF('Calculation Sheet'!H25="CHECK",'Calculation Sheet'!E25,"")</f>
        <v/>
      </c>
      <c r="K18" s="59" t="str">
        <f>IF('Calculation Sheet'!H25="DIRECT BILLING",'Calculation Sheet'!E25,"")</f>
        <v/>
      </c>
      <c r="L18" s="59" t="str">
        <f>IF('Calculation Sheet'!H25="CREDIT CARD",'Calculation Sheet'!E25,"")</f>
        <v/>
      </c>
      <c r="M18" s="59" t="str">
        <f>IF('Calculation Sheet'!H25="STOCK/SEC.",'Calculation Sheet'!E25,"")</f>
        <v/>
      </c>
      <c r="N18" s="60">
        <f t="shared" si="0"/>
        <v>0</v>
      </c>
      <c r="O18" s="81"/>
    </row>
    <row r="19" spans="1:15" ht="23.1" customHeight="1">
      <c r="A19" s="2">
        <v>8</v>
      </c>
      <c r="B19" s="83">
        <f>'Calculation Sheet'!A26</f>
        <v>0</v>
      </c>
      <c r="C19" s="83">
        <f>'Calculation Sheet'!B26</f>
        <v>0</v>
      </c>
      <c r="D19" s="2"/>
      <c r="E19" s="2"/>
      <c r="F19" s="57" t="str">
        <f>IF('Calculation Sheet'!H26=0,'Calculation Sheet'!G26,"")</f>
        <v/>
      </c>
      <c r="G19" s="91">
        <f>'Calculation Sheet'!F26</f>
        <v>0</v>
      </c>
      <c r="H19" s="58" t="str">
        <f t="shared" si="1"/>
        <v/>
      </c>
      <c r="I19" s="59" t="str">
        <f>IF('Calculation Sheet'!H26="CASH",'Calculation Sheet'!E26,"")</f>
        <v/>
      </c>
      <c r="J19" s="59" t="str">
        <f>IF('Calculation Sheet'!H26="CHECK",'Calculation Sheet'!E26,"")</f>
        <v/>
      </c>
      <c r="K19" s="59" t="str">
        <f>IF('Calculation Sheet'!H26="DIRECT BILLING",'Calculation Sheet'!E26,"")</f>
        <v/>
      </c>
      <c r="L19" s="59" t="str">
        <f>IF('Calculation Sheet'!H26="CREDIT CARD",'Calculation Sheet'!E26,"")</f>
        <v/>
      </c>
      <c r="M19" s="59" t="str">
        <f>IF('Calculation Sheet'!H26="STOCK/SEC.",'Calculation Sheet'!E26,"")</f>
        <v/>
      </c>
      <c r="N19" s="60">
        <f t="shared" si="0"/>
        <v>0</v>
      </c>
      <c r="O19" s="81"/>
    </row>
    <row r="20" spans="1:15" ht="23.1" customHeight="1">
      <c r="A20" s="2">
        <v>9</v>
      </c>
      <c r="B20" s="83">
        <f>'Calculation Sheet'!A27</f>
        <v>0</v>
      </c>
      <c r="C20" s="83">
        <f>'Calculation Sheet'!B27</f>
        <v>0</v>
      </c>
      <c r="D20" s="2"/>
      <c r="E20" s="2"/>
      <c r="F20" s="57" t="str">
        <f>IF('Calculation Sheet'!H27=0,'Calculation Sheet'!G27,"")</f>
        <v/>
      </c>
      <c r="G20" s="91">
        <f>'Calculation Sheet'!F27</f>
        <v>0</v>
      </c>
      <c r="H20" s="58" t="str">
        <f t="shared" si="1"/>
        <v/>
      </c>
      <c r="I20" s="59" t="str">
        <f>IF('Calculation Sheet'!H27="CASH",'Calculation Sheet'!E27,"")</f>
        <v/>
      </c>
      <c r="J20" s="59" t="str">
        <f>IF('Calculation Sheet'!H27="CHECK",'Calculation Sheet'!E27,"")</f>
        <v/>
      </c>
      <c r="K20" s="59" t="str">
        <f>IF('Calculation Sheet'!H27="DIRECT BILLING",'Calculation Sheet'!E27,"")</f>
        <v/>
      </c>
      <c r="L20" s="59" t="str">
        <f>IF('Calculation Sheet'!H27="CREDIT CARD",'Calculation Sheet'!E27,"")</f>
        <v/>
      </c>
      <c r="M20" s="59" t="str">
        <f>IF('Calculation Sheet'!H27="STOCK/SEC.",'Calculation Sheet'!E27,"")</f>
        <v/>
      </c>
      <c r="N20" s="60">
        <f t="shared" si="0"/>
        <v>0</v>
      </c>
      <c r="O20" s="81"/>
    </row>
    <row r="21" spans="1:15" ht="23.1" customHeight="1">
      <c r="A21" s="2">
        <v>10</v>
      </c>
      <c r="B21" s="83">
        <f>'Calculation Sheet'!A28</f>
        <v>0</v>
      </c>
      <c r="C21" s="83">
        <f>'Calculation Sheet'!B28</f>
        <v>0</v>
      </c>
      <c r="D21" s="2"/>
      <c r="E21" s="2"/>
      <c r="F21" s="57" t="str">
        <f>IF('Calculation Sheet'!H28=0,'Calculation Sheet'!G28,"")</f>
        <v/>
      </c>
      <c r="G21" s="91">
        <f>'Calculation Sheet'!F28</f>
        <v>0</v>
      </c>
      <c r="H21" s="58" t="str">
        <f t="shared" si="1"/>
        <v/>
      </c>
      <c r="I21" s="59" t="str">
        <f>IF('Calculation Sheet'!H28="CASH",'Calculation Sheet'!E28,"")</f>
        <v/>
      </c>
      <c r="J21" s="59" t="str">
        <f>IF('Calculation Sheet'!H28="CHECK",'Calculation Sheet'!E28,"")</f>
        <v/>
      </c>
      <c r="K21" s="59" t="str">
        <f>IF('Calculation Sheet'!H28="DIRECT BILLING",'Calculation Sheet'!E28,"")</f>
        <v/>
      </c>
      <c r="L21" s="59" t="str">
        <f>IF('Calculation Sheet'!H28="CREDIT CARD",'Calculation Sheet'!E28,"")</f>
        <v/>
      </c>
      <c r="M21" s="59" t="str">
        <f>IF('Calculation Sheet'!H28="STOCK/SEC.",'Calculation Sheet'!E28,"")</f>
        <v/>
      </c>
      <c r="N21" s="60">
        <f t="shared" si="0"/>
        <v>0</v>
      </c>
      <c r="O21" s="81"/>
    </row>
    <row r="22" spans="1:15" ht="23.1" customHeight="1">
      <c r="A22" s="2">
        <v>11</v>
      </c>
      <c r="B22" s="83">
        <f>'Calculation Sheet'!A29</f>
        <v>0</v>
      </c>
      <c r="C22" s="83">
        <f>'Calculation Sheet'!B29</f>
        <v>0</v>
      </c>
      <c r="D22" s="2"/>
      <c r="E22" s="2"/>
      <c r="F22" s="57" t="str">
        <f>IF('Calculation Sheet'!H29=0,'Calculation Sheet'!G29,"")</f>
        <v/>
      </c>
      <c r="G22" s="91">
        <f>'Calculation Sheet'!F29</f>
        <v>0</v>
      </c>
      <c r="H22" s="58" t="str">
        <f t="shared" si="1"/>
        <v/>
      </c>
      <c r="I22" s="59" t="str">
        <f>IF('Calculation Sheet'!H29="CASH",'Calculation Sheet'!E29,"")</f>
        <v/>
      </c>
      <c r="J22" s="59" t="str">
        <f>IF('Calculation Sheet'!H29="CHECK",'Calculation Sheet'!E29,"")</f>
        <v/>
      </c>
      <c r="K22" s="59" t="str">
        <f>IF('Calculation Sheet'!H29="DIRECT BILLING",'Calculation Sheet'!E29,"")</f>
        <v/>
      </c>
      <c r="L22" s="59" t="str">
        <f>IF('Calculation Sheet'!H29="CREDIT CARD",'Calculation Sheet'!E29,"")</f>
        <v/>
      </c>
      <c r="M22" s="59" t="str">
        <f>IF('Calculation Sheet'!H29="STOCK/SEC.",'Calculation Sheet'!E29,"")</f>
        <v/>
      </c>
      <c r="N22" s="60">
        <f t="shared" si="0"/>
        <v>0</v>
      </c>
      <c r="O22" s="81"/>
    </row>
    <row r="23" spans="1:15" ht="23.1" customHeight="1">
      <c r="A23" s="2">
        <v>12</v>
      </c>
      <c r="B23" s="83">
        <f>'Calculation Sheet'!A30</f>
        <v>0</v>
      </c>
      <c r="C23" s="83">
        <f>'Calculation Sheet'!B30</f>
        <v>0</v>
      </c>
      <c r="D23" s="2"/>
      <c r="E23" s="2"/>
      <c r="F23" s="57" t="str">
        <f>IF('Calculation Sheet'!H30=0,'Calculation Sheet'!G30,"")</f>
        <v/>
      </c>
      <c r="G23" s="91">
        <f>'Calculation Sheet'!F30</f>
        <v>0</v>
      </c>
      <c r="H23" s="58" t="str">
        <f t="shared" si="1"/>
        <v/>
      </c>
      <c r="I23" s="59" t="str">
        <f>IF('Calculation Sheet'!H30="CASH",'Calculation Sheet'!E30,"")</f>
        <v/>
      </c>
      <c r="J23" s="59" t="str">
        <f>IF('Calculation Sheet'!H30="CHECK",'Calculation Sheet'!E30,"")</f>
        <v/>
      </c>
      <c r="K23" s="59" t="str">
        <f>IF('Calculation Sheet'!H30="DIRECT BILLING",'Calculation Sheet'!E30,"")</f>
        <v/>
      </c>
      <c r="L23" s="59" t="str">
        <f>IF('Calculation Sheet'!H30="CREDIT CARD",'Calculation Sheet'!E30,"")</f>
        <v/>
      </c>
      <c r="M23" s="59" t="str">
        <f>IF('Calculation Sheet'!H30="STOCK/SEC.",'Calculation Sheet'!E30,"")</f>
        <v/>
      </c>
      <c r="N23" s="60">
        <f t="shared" si="0"/>
        <v>0</v>
      </c>
      <c r="O23" s="81"/>
    </row>
    <row r="24" spans="1:15" ht="23.1" customHeight="1">
      <c r="A24" s="2">
        <v>13</v>
      </c>
      <c r="B24" s="83">
        <f>'Calculation Sheet'!A31</f>
        <v>0</v>
      </c>
      <c r="C24" s="83">
        <f>'Calculation Sheet'!B31</f>
        <v>0</v>
      </c>
      <c r="D24" s="2"/>
      <c r="E24" s="2"/>
      <c r="F24" s="57" t="str">
        <f>IF('Calculation Sheet'!H31=0,'Calculation Sheet'!G31,"")</f>
        <v/>
      </c>
      <c r="G24" s="91">
        <f>'Calculation Sheet'!F31</f>
        <v>0</v>
      </c>
      <c r="H24" s="58" t="str">
        <f t="shared" si="1"/>
        <v/>
      </c>
      <c r="I24" s="59" t="str">
        <f>IF('Calculation Sheet'!H31="CASH",'Calculation Sheet'!E31,"")</f>
        <v/>
      </c>
      <c r="J24" s="59" t="str">
        <f>IF('Calculation Sheet'!H31="CHECK",'Calculation Sheet'!E31,"")</f>
        <v/>
      </c>
      <c r="K24" s="59" t="str">
        <f>IF('Calculation Sheet'!H31="DIRECT BILLING",'Calculation Sheet'!E31,"")</f>
        <v/>
      </c>
      <c r="L24" s="59" t="str">
        <f>IF('Calculation Sheet'!H31="CREDIT CARD",'Calculation Sheet'!E31,"")</f>
        <v/>
      </c>
      <c r="M24" s="59" t="str">
        <f>IF('Calculation Sheet'!H31="STOCK/SEC.",'Calculation Sheet'!E31,"")</f>
        <v/>
      </c>
      <c r="N24" s="60">
        <f t="shared" si="0"/>
        <v>0</v>
      </c>
      <c r="O24" s="81"/>
    </row>
    <row r="25" spans="1:15" ht="23.1" customHeight="1">
      <c r="A25" s="2">
        <v>14</v>
      </c>
      <c r="B25" s="83">
        <f>'Calculation Sheet'!A32</f>
        <v>0</v>
      </c>
      <c r="C25" s="83">
        <f>'Calculation Sheet'!B32</f>
        <v>0</v>
      </c>
      <c r="D25" s="2"/>
      <c r="E25" s="2"/>
      <c r="F25" s="57" t="str">
        <f>IF('Calculation Sheet'!H32=0,'Calculation Sheet'!G32,"")</f>
        <v/>
      </c>
      <c r="G25" s="91">
        <f>'Calculation Sheet'!F32</f>
        <v>0</v>
      </c>
      <c r="H25" s="58" t="str">
        <f t="shared" si="1"/>
        <v/>
      </c>
      <c r="I25" s="59" t="str">
        <f>IF('Calculation Sheet'!H32="CASH",'Calculation Sheet'!E32,"")</f>
        <v/>
      </c>
      <c r="J25" s="59" t="str">
        <f>IF('Calculation Sheet'!H32="CHECK",'Calculation Sheet'!E32,"")</f>
        <v/>
      </c>
      <c r="K25" s="59" t="str">
        <f>IF('Calculation Sheet'!H32="DIRECT BILLING",'Calculation Sheet'!E32,"")</f>
        <v/>
      </c>
      <c r="L25" s="59" t="str">
        <f>IF('Calculation Sheet'!H32="CREDIT CARD",'Calculation Sheet'!E32,"")</f>
        <v/>
      </c>
      <c r="M25" s="59" t="str">
        <f>IF('Calculation Sheet'!H32="STOCK/SEC.",'Calculation Sheet'!E32,"")</f>
        <v/>
      </c>
      <c r="N25" s="60">
        <f t="shared" si="0"/>
        <v>0</v>
      </c>
      <c r="O25" s="81"/>
    </row>
    <row r="26" spans="1:15" ht="23.1" customHeight="1">
      <c r="A26" s="2">
        <v>15</v>
      </c>
      <c r="B26" s="83">
        <f>'Calculation Sheet'!A33</f>
        <v>0</v>
      </c>
      <c r="C26" s="83">
        <f>'Calculation Sheet'!B33</f>
        <v>0</v>
      </c>
      <c r="D26" s="2"/>
      <c r="E26" s="2"/>
      <c r="F26" s="57" t="str">
        <f>IF('Calculation Sheet'!H33=0,'Calculation Sheet'!G33,"")</f>
        <v/>
      </c>
      <c r="G26" s="91">
        <f>'Calculation Sheet'!F33</f>
        <v>0</v>
      </c>
      <c r="H26" s="58" t="str">
        <f t="shared" si="1"/>
        <v/>
      </c>
      <c r="I26" s="59" t="str">
        <f>IF('Calculation Sheet'!H33="CASH",'Calculation Sheet'!E33,"")</f>
        <v/>
      </c>
      <c r="J26" s="59" t="str">
        <f>IF('Calculation Sheet'!H33="CHECK",'Calculation Sheet'!E33,"")</f>
        <v/>
      </c>
      <c r="K26" s="59" t="str">
        <f>IF('Calculation Sheet'!H33="DIRECT BILLING",'Calculation Sheet'!E33,"")</f>
        <v/>
      </c>
      <c r="L26" s="59" t="str">
        <f>IF('Calculation Sheet'!H33="CREDIT CARD",'Calculation Sheet'!E33,"")</f>
        <v/>
      </c>
      <c r="M26" s="59" t="str">
        <f>IF('Calculation Sheet'!H33="STOCK/SEC.",'Calculation Sheet'!E33,"")</f>
        <v/>
      </c>
      <c r="N26" s="60">
        <f t="shared" si="0"/>
        <v>0</v>
      </c>
      <c r="O26" s="81"/>
    </row>
    <row r="27" spans="1:15" ht="23.1" customHeight="1">
      <c r="A27" s="2">
        <v>16</v>
      </c>
      <c r="B27" s="83">
        <f>'Calculation Sheet'!A34</f>
        <v>0</v>
      </c>
      <c r="C27" s="83">
        <f>'Calculation Sheet'!B34</f>
        <v>0</v>
      </c>
      <c r="D27" s="2"/>
      <c r="E27" s="2"/>
      <c r="F27" s="57" t="str">
        <f>IF('Calculation Sheet'!H34=0,'Calculation Sheet'!G34,"")</f>
        <v/>
      </c>
      <c r="G27" s="91">
        <f>'Calculation Sheet'!F34</f>
        <v>0</v>
      </c>
      <c r="H27" s="58" t="str">
        <f t="shared" si="1"/>
        <v/>
      </c>
      <c r="I27" s="59" t="str">
        <f>IF('Calculation Sheet'!H34="CASH",'Calculation Sheet'!E34,"")</f>
        <v/>
      </c>
      <c r="J27" s="59" t="str">
        <f>IF('Calculation Sheet'!H34="CHECK",'Calculation Sheet'!E34,"")</f>
        <v/>
      </c>
      <c r="K27" s="59" t="str">
        <f>IF('Calculation Sheet'!H34="DIRECT BILLING",'Calculation Sheet'!E34,"")</f>
        <v/>
      </c>
      <c r="L27" s="59" t="str">
        <f>IF('Calculation Sheet'!H34="CREDIT CARD",'Calculation Sheet'!E34,"")</f>
        <v/>
      </c>
      <c r="M27" s="59" t="str">
        <f>IF('Calculation Sheet'!H34="STOCK/SEC.",'Calculation Sheet'!E34,"")</f>
        <v/>
      </c>
      <c r="N27" s="60">
        <f t="shared" si="0"/>
        <v>0</v>
      </c>
      <c r="O27" s="81"/>
    </row>
    <row r="28" spans="1:15" ht="23.1" customHeight="1">
      <c r="A28" s="2">
        <v>17</v>
      </c>
      <c r="B28" s="83">
        <f>'Calculation Sheet'!A35</f>
        <v>0</v>
      </c>
      <c r="C28" s="83">
        <f>'Calculation Sheet'!B35</f>
        <v>0</v>
      </c>
      <c r="D28" s="2"/>
      <c r="E28" s="2"/>
      <c r="F28" s="57" t="str">
        <f>IF('Calculation Sheet'!H35=0,'Calculation Sheet'!G35,"")</f>
        <v/>
      </c>
      <c r="G28" s="91">
        <f>'Calculation Sheet'!F35</f>
        <v>0</v>
      </c>
      <c r="H28" s="58" t="str">
        <f t="shared" si="1"/>
        <v/>
      </c>
      <c r="I28" s="59" t="str">
        <f>IF('Calculation Sheet'!H35="CASH",'Calculation Sheet'!E35,"")</f>
        <v/>
      </c>
      <c r="J28" s="59" t="str">
        <f>IF('Calculation Sheet'!H35="CHECK",'Calculation Sheet'!E35,"")</f>
        <v/>
      </c>
      <c r="K28" s="59" t="str">
        <f>IF('Calculation Sheet'!H35="DIRECT BILLING",'Calculation Sheet'!E35,"")</f>
        <v/>
      </c>
      <c r="L28" s="59" t="str">
        <f>IF('Calculation Sheet'!H35="CREDIT CARD",'Calculation Sheet'!E35,"")</f>
        <v/>
      </c>
      <c r="M28" s="59" t="str">
        <f>IF('Calculation Sheet'!H35="STOCK/SEC.",'Calculation Sheet'!E35,"")</f>
        <v/>
      </c>
      <c r="N28" s="60">
        <f t="shared" si="0"/>
        <v>0</v>
      </c>
      <c r="O28" s="81"/>
    </row>
    <row r="29" spans="1:15" ht="23.1" customHeight="1">
      <c r="A29" s="2">
        <v>18</v>
      </c>
      <c r="B29" s="83">
        <f>'Calculation Sheet'!A36</f>
        <v>0</v>
      </c>
      <c r="C29" s="83">
        <f>'Calculation Sheet'!B36</f>
        <v>0</v>
      </c>
      <c r="D29" s="2"/>
      <c r="E29" s="2"/>
      <c r="F29" s="57" t="str">
        <f>IF('Calculation Sheet'!H36=0,'Calculation Sheet'!G36,"")</f>
        <v/>
      </c>
      <c r="G29" s="91">
        <f>'Calculation Sheet'!F36</f>
        <v>0</v>
      </c>
      <c r="H29" s="58" t="str">
        <f t="shared" si="1"/>
        <v/>
      </c>
      <c r="I29" s="59" t="str">
        <f>IF('Calculation Sheet'!H36="CASH",'Calculation Sheet'!E36,"")</f>
        <v/>
      </c>
      <c r="J29" s="59" t="str">
        <f>IF('Calculation Sheet'!H36="CHECK",'Calculation Sheet'!E36,"")</f>
        <v/>
      </c>
      <c r="K29" s="59" t="str">
        <f>IF('Calculation Sheet'!H36="DIRECT BILLING",'Calculation Sheet'!E36,"")</f>
        <v/>
      </c>
      <c r="L29" s="59" t="str">
        <f>IF('Calculation Sheet'!H36="CREDIT CARD",'Calculation Sheet'!E36,"")</f>
        <v/>
      </c>
      <c r="M29" s="59" t="str">
        <f>IF('Calculation Sheet'!H36="STOCK/SEC.",'Calculation Sheet'!E36,"")</f>
        <v/>
      </c>
      <c r="N29" s="60">
        <f t="shared" si="0"/>
        <v>0</v>
      </c>
      <c r="O29" s="81"/>
    </row>
    <row r="30" spans="1:15" ht="23.1" customHeight="1">
      <c r="A30" s="2">
        <v>19</v>
      </c>
      <c r="B30" s="83">
        <f>'Calculation Sheet'!A37</f>
        <v>0</v>
      </c>
      <c r="C30" s="83">
        <f>'Calculation Sheet'!B37</f>
        <v>0</v>
      </c>
      <c r="D30" s="2"/>
      <c r="E30" s="2"/>
      <c r="F30" s="57" t="str">
        <f>IF('Calculation Sheet'!H37=0,'Calculation Sheet'!G37,"")</f>
        <v/>
      </c>
      <c r="G30" s="91">
        <f>'Calculation Sheet'!F37</f>
        <v>0</v>
      </c>
      <c r="H30" s="58" t="str">
        <f t="shared" si="1"/>
        <v/>
      </c>
      <c r="I30" s="59" t="str">
        <f>IF('Calculation Sheet'!H37="CASH",'Calculation Sheet'!E37,"")</f>
        <v/>
      </c>
      <c r="J30" s="59" t="str">
        <f>IF('Calculation Sheet'!H37="CHECK",'Calculation Sheet'!E37,"")</f>
        <v/>
      </c>
      <c r="K30" s="59" t="str">
        <f>IF('Calculation Sheet'!H37="DIRECT BILLING",'Calculation Sheet'!E37,"")</f>
        <v/>
      </c>
      <c r="L30" s="59" t="str">
        <f>IF('Calculation Sheet'!H37="CREDIT CARD",'Calculation Sheet'!E37,"")</f>
        <v/>
      </c>
      <c r="M30" s="59" t="str">
        <f>IF('Calculation Sheet'!H37="STOCK/SEC.",'Calculation Sheet'!E37,"")</f>
        <v/>
      </c>
      <c r="N30" s="60">
        <f t="shared" si="0"/>
        <v>0</v>
      </c>
      <c r="O30" s="81"/>
    </row>
    <row r="31" spans="1:15" ht="23.1" customHeight="1">
      <c r="A31" s="2">
        <v>20</v>
      </c>
      <c r="B31" s="83">
        <f>'Calculation Sheet'!A38</f>
        <v>0</v>
      </c>
      <c r="C31" s="83">
        <f>'Calculation Sheet'!B38</f>
        <v>0</v>
      </c>
      <c r="D31" s="2"/>
      <c r="E31" s="2"/>
      <c r="F31" s="57" t="str">
        <f>IF('Calculation Sheet'!H38=0,'Calculation Sheet'!G38,"")</f>
        <v/>
      </c>
      <c r="G31" s="91">
        <f>'Calculation Sheet'!F38</f>
        <v>0</v>
      </c>
      <c r="H31" s="58" t="str">
        <f t="shared" si="1"/>
        <v/>
      </c>
      <c r="I31" s="59" t="str">
        <f>IF('Calculation Sheet'!H38="CASH",'Calculation Sheet'!E38,"")</f>
        <v/>
      </c>
      <c r="J31" s="59" t="str">
        <f>IF('Calculation Sheet'!H38="CHECK",'Calculation Sheet'!E38,"")</f>
        <v/>
      </c>
      <c r="K31" s="59" t="str">
        <f>IF('Calculation Sheet'!H38="DIRECT BILLING",'Calculation Sheet'!E38,"")</f>
        <v/>
      </c>
      <c r="L31" s="59" t="str">
        <f>IF('Calculation Sheet'!H38="CREDIT CARD",'Calculation Sheet'!E38,"")</f>
        <v/>
      </c>
      <c r="M31" s="59" t="str">
        <f>IF('Calculation Sheet'!H38="STOCK/SEC.",'Calculation Sheet'!E38,"")</f>
        <v/>
      </c>
      <c r="N31" s="60">
        <f t="shared" si="0"/>
        <v>0</v>
      </c>
      <c r="O31" s="81"/>
    </row>
    <row r="32" spans="1:15" ht="23.1" customHeight="1">
      <c r="A32" s="2">
        <v>21</v>
      </c>
      <c r="B32" s="83">
        <f>'Calculation Sheet'!A39</f>
        <v>0</v>
      </c>
      <c r="C32" s="83">
        <f>'Calculation Sheet'!B39</f>
        <v>0</v>
      </c>
      <c r="D32" s="2"/>
      <c r="E32" s="2"/>
      <c r="F32" s="57" t="str">
        <f>IF('Calculation Sheet'!H39=0,'Calculation Sheet'!G39,"")</f>
        <v/>
      </c>
      <c r="G32" s="91">
        <f>'Calculation Sheet'!F39</f>
        <v>0</v>
      </c>
      <c r="H32" s="58" t="str">
        <f t="shared" si="1"/>
        <v/>
      </c>
      <c r="I32" s="59" t="str">
        <f>IF('Calculation Sheet'!H39="CASH",'Calculation Sheet'!E39,"")</f>
        <v/>
      </c>
      <c r="J32" s="59" t="str">
        <f>IF('Calculation Sheet'!H39="CHECK",'Calculation Sheet'!E39,"")</f>
        <v/>
      </c>
      <c r="K32" s="59" t="str">
        <f>IF('Calculation Sheet'!H39="DIRECT BILLING",'Calculation Sheet'!E39,"")</f>
        <v/>
      </c>
      <c r="L32" s="59" t="str">
        <f>IF('Calculation Sheet'!H39="CREDIT CARD",'Calculation Sheet'!E39,"")</f>
        <v/>
      </c>
      <c r="M32" s="59" t="str">
        <f>IF('Calculation Sheet'!H39="STOCK/SEC.",'Calculation Sheet'!E39,"")</f>
        <v/>
      </c>
      <c r="N32" s="60">
        <f t="shared" si="0"/>
        <v>0</v>
      </c>
      <c r="O32" s="81"/>
    </row>
    <row r="33" spans="1:15" ht="23.1" customHeight="1">
      <c r="A33" s="2">
        <v>22</v>
      </c>
      <c r="B33" s="83">
        <f>'Calculation Sheet'!A40</f>
        <v>0</v>
      </c>
      <c r="C33" s="83">
        <f>'Calculation Sheet'!B40</f>
        <v>0</v>
      </c>
      <c r="D33" s="2"/>
      <c r="E33" s="2"/>
      <c r="F33" s="57" t="str">
        <f>IF('Calculation Sheet'!H40=0,'Calculation Sheet'!G40,"")</f>
        <v/>
      </c>
      <c r="G33" s="91">
        <f>'Calculation Sheet'!F40</f>
        <v>0</v>
      </c>
      <c r="H33" s="58" t="str">
        <f t="shared" si="1"/>
        <v/>
      </c>
      <c r="I33" s="59" t="str">
        <f>IF('Calculation Sheet'!H40="CASH",'Calculation Sheet'!E40,"")</f>
        <v/>
      </c>
      <c r="J33" s="59" t="str">
        <f>IF('Calculation Sheet'!H40="CHECK",'Calculation Sheet'!E40,"")</f>
        <v/>
      </c>
      <c r="K33" s="59" t="str">
        <f>IF('Calculation Sheet'!H40="DIRECT BILLING",'Calculation Sheet'!E40,"")</f>
        <v/>
      </c>
      <c r="L33" s="59" t="str">
        <f>IF('Calculation Sheet'!H40="CREDIT CARD",'Calculation Sheet'!E40,"")</f>
        <v/>
      </c>
      <c r="M33" s="59" t="str">
        <f>IF('Calculation Sheet'!H40="STOCK/SEC.",'Calculation Sheet'!E40,"")</f>
        <v/>
      </c>
      <c r="N33" s="60">
        <f t="shared" si="0"/>
        <v>0</v>
      </c>
      <c r="O33" s="81"/>
    </row>
    <row r="34" spans="1:15" ht="23.1" customHeight="1">
      <c r="A34" s="2">
        <v>23</v>
      </c>
      <c r="B34" s="83">
        <f>'Calculation Sheet'!A41</f>
        <v>0</v>
      </c>
      <c r="C34" s="83">
        <f>'Calculation Sheet'!B41</f>
        <v>0</v>
      </c>
      <c r="D34" s="2"/>
      <c r="E34" s="2"/>
      <c r="F34" s="57" t="str">
        <f>IF('Calculation Sheet'!H41=0,'Calculation Sheet'!G41,"")</f>
        <v/>
      </c>
      <c r="G34" s="91">
        <f>'Calculation Sheet'!F41</f>
        <v>0</v>
      </c>
      <c r="H34" s="58" t="str">
        <f t="shared" si="1"/>
        <v/>
      </c>
      <c r="I34" s="59" t="str">
        <f>IF('Calculation Sheet'!H41="CASH",'Calculation Sheet'!E41,"")</f>
        <v/>
      </c>
      <c r="J34" s="59" t="str">
        <f>IF('Calculation Sheet'!H41="CHECK",'Calculation Sheet'!E41,"")</f>
        <v/>
      </c>
      <c r="K34" s="59" t="str">
        <f>IF('Calculation Sheet'!H41="DIRECT BILLING",'Calculation Sheet'!E41,"")</f>
        <v/>
      </c>
      <c r="L34" s="59" t="str">
        <f>IF('Calculation Sheet'!H41="CREDIT CARD",'Calculation Sheet'!E41,"")</f>
        <v/>
      </c>
      <c r="M34" s="59" t="str">
        <f>IF('Calculation Sheet'!H41="STOCK/SEC.",'Calculation Sheet'!E41,"")</f>
        <v/>
      </c>
      <c r="N34" s="60">
        <f t="shared" si="0"/>
        <v>0</v>
      </c>
      <c r="O34" s="81"/>
    </row>
    <row r="35" spans="1:15" ht="23.1" customHeight="1">
      <c r="A35" s="2">
        <v>24</v>
      </c>
      <c r="B35" s="83">
        <f>'Calculation Sheet'!A42</f>
        <v>0</v>
      </c>
      <c r="C35" s="83">
        <f>'Calculation Sheet'!B42</f>
        <v>0</v>
      </c>
      <c r="D35" s="2"/>
      <c r="E35" s="2"/>
      <c r="F35" s="57" t="str">
        <f>IF('Calculation Sheet'!H42=0,'Calculation Sheet'!G42,"")</f>
        <v/>
      </c>
      <c r="G35" s="91">
        <f>'Calculation Sheet'!F42</f>
        <v>0</v>
      </c>
      <c r="H35" s="58" t="str">
        <f t="shared" si="1"/>
        <v/>
      </c>
      <c r="I35" s="59" t="str">
        <f>IF('Calculation Sheet'!H42="CASH",'Calculation Sheet'!E42,"")</f>
        <v/>
      </c>
      <c r="J35" s="59" t="str">
        <f>IF('Calculation Sheet'!H42="CHECK",'Calculation Sheet'!E42,"")</f>
        <v/>
      </c>
      <c r="K35" s="59" t="str">
        <f>IF('Calculation Sheet'!H42="DIRECT BILLING",'Calculation Sheet'!E42,"")</f>
        <v/>
      </c>
      <c r="L35" s="59" t="str">
        <f>IF('Calculation Sheet'!H42="CREDIT CARD",'Calculation Sheet'!E42,"")</f>
        <v/>
      </c>
      <c r="M35" s="59" t="str">
        <f>IF('Calculation Sheet'!H42="STOCK/SEC.",'Calculation Sheet'!E42,"")</f>
        <v/>
      </c>
      <c r="N35" s="60">
        <f t="shared" si="0"/>
        <v>0</v>
      </c>
      <c r="O35" s="81"/>
    </row>
    <row r="36" spans="1:15" ht="23.1" customHeight="1">
      <c r="A36" s="2">
        <v>25</v>
      </c>
      <c r="B36" s="83">
        <f>'Calculation Sheet'!A43</f>
        <v>0</v>
      </c>
      <c r="C36" s="83">
        <f>'Calculation Sheet'!B43</f>
        <v>0</v>
      </c>
      <c r="D36" s="2"/>
      <c r="E36" s="2"/>
      <c r="F36" s="57" t="str">
        <f>IF('Calculation Sheet'!H43=0,'Calculation Sheet'!G43,"")</f>
        <v/>
      </c>
      <c r="G36" s="91">
        <f>'Calculation Sheet'!F43</f>
        <v>0</v>
      </c>
      <c r="H36" s="58" t="str">
        <f t="shared" si="1"/>
        <v/>
      </c>
      <c r="I36" s="59" t="str">
        <f>IF('Calculation Sheet'!H43="CASH",'Calculation Sheet'!E43,"")</f>
        <v/>
      </c>
      <c r="J36" s="59" t="str">
        <f>IF('Calculation Sheet'!H43="CHECK",'Calculation Sheet'!E43,"")</f>
        <v/>
      </c>
      <c r="K36" s="59" t="str">
        <f>IF('Calculation Sheet'!H43="DIRECT BILLING",'Calculation Sheet'!E43,"")</f>
        <v/>
      </c>
      <c r="L36" s="59" t="str">
        <f>IF('Calculation Sheet'!H43="CREDIT CARD",'Calculation Sheet'!E43,"")</f>
        <v/>
      </c>
      <c r="M36" s="59" t="str">
        <f>IF('Calculation Sheet'!H43="STOCK/SEC.",'Calculation Sheet'!E43,"")</f>
        <v/>
      </c>
      <c r="N36" s="60">
        <f t="shared" si="0"/>
        <v>0</v>
      </c>
      <c r="O36" s="81"/>
    </row>
    <row r="37" spans="1:15" ht="23.1" customHeight="1">
      <c r="A37" s="2">
        <v>26</v>
      </c>
      <c r="B37" s="83">
        <f>'Calculation Sheet'!A44</f>
        <v>0</v>
      </c>
      <c r="C37" s="83">
        <f>'Calculation Sheet'!B44</f>
        <v>0</v>
      </c>
      <c r="D37" s="2"/>
      <c r="E37" s="2"/>
      <c r="F37" s="57" t="str">
        <f>IF('Calculation Sheet'!H44=0,'Calculation Sheet'!G44,"")</f>
        <v/>
      </c>
      <c r="G37" s="91">
        <f>'Calculation Sheet'!F44</f>
        <v>0</v>
      </c>
      <c r="H37" s="58" t="str">
        <f t="shared" si="1"/>
        <v/>
      </c>
      <c r="I37" s="59" t="str">
        <f>IF('Calculation Sheet'!H44="CASH",'Calculation Sheet'!E44,"")</f>
        <v/>
      </c>
      <c r="J37" s="59" t="str">
        <f>IF('Calculation Sheet'!H44="CHECK",'Calculation Sheet'!E44,"")</f>
        <v/>
      </c>
      <c r="K37" s="59" t="str">
        <f>IF('Calculation Sheet'!H44="DIRECT BILLING",'Calculation Sheet'!E44,"")</f>
        <v/>
      </c>
      <c r="L37" s="59" t="str">
        <f>IF('Calculation Sheet'!H44="CREDIT CARD",'Calculation Sheet'!E44,"")</f>
        <v/>
      </c>
      <c r="M37" s="59" t="str">
        <f>IF('Calculation Sheet'!H44="STOCK/SEC.",'Calculation Sheet'!E44,"")</f>
        <v/>
      </c>
      <c r="N37" s="60">
        <f t="shared" si="0"/>
        <v>0</v>
      </c>
      <c r="O37" s="81"/>
    </row>
    <row r="38" spans="1:15" ht="23.1" customHeight="1">
      <c r="A38" s="2">
        <v>27</v>
      </c>
      <c r="B38" s="83">
        <f>'Calculation Sheet'!A45</f>
        <v>0</v>
      </c>
      <c r="C38" s="83">
        <f>'Calculation Sheet'!B45</f>
        <v>0</v>
      </c>
      <c r="D38" s="2"/>
      <c r="E38" s="2"/>
      <c r="F38" s="57" t="str">
        <f>IF('Calculation Sheet'!H45=0,'Calculation Sheet'!G45,"")</f>
        <v/>
      </c>
      <c r="G38" s="91">
        <f>'Calculation Sheet'!F45</f>
        <v>0</v>
      </c>
      <c r="H38" s="58" t="str">
        <f t="shared" si="1"/>
        <v/>
      </c>
      <c r="I38" s="59" t="str">
        <f>IF('Calculation Sheet'!H45="CASH",'Calculation Sheet'!E45,"")</f>
        <v/>
      </c>
      <c r="J38" s="59" t="str">
        <f>IF('Calculation Sheet'!H45="CHECK",'Calculation Sheet'!E45,"")</f>
        <v/>
      </c>
      <c r="K38" s="59" t="str">
        <f>IF('Calculation Sheet'!H45="DIRECT BILLING",'Calculation Sheet'!E45,"")</f>
        <v/>
      </c>
      <c r="L38" s="59" t="str">
        <f>IF('Calculation Sheet'!H45="CREDIT CARD",'Calculation Sheet'!E45,"")</f>
        <v/>
      </c>
      <c r="M38" s="59" t="str">
        <f>IF('Calculation Sheet'!H45="STOCK/SEC.",'Calculation Sheet'!E45,"")</f>
        <v/>
      </c>
      <c r="N38" s="60">
        <f t="shared" si="0"/>
        <v>0</v>
      </c>
      <c r="O38" s="81"/>
    </row>
    <row r="39" spans="1:15" ht="23.1" customHeight="1">
      <c r="A39" s="2">
        <v>28</v>
      </c>
      <c r="B39" s="83">
        <f>'Calculation Sheet'!A46</f>
        <v>0</v>
      </c>
      <c r="C39" s="83">
        <f>'Calculation Sheet'!B46</f>
        <v>0</v>
      </c>
      <c r="D39" s="2"/>
      <c r="E39" s="2"/>
      <c r="F39" s="57" t="str">
        <f>IF('Calculation Sheet'!H46=0,'Calculation Sheet'!G46,"")</f>
        <v/>
      </c>
      <c r="G39" s="91">
        <f>'Calculation Sheet'!F46</f>
        <v>0</v>
      </c>
      <c r="H39" s="58" t="str">
        <f t="shared" si="1"/>
        <v/>
      </c>
      <c r="I39" s="59" t="str">
        <f>IF('Calculation Sheet'!H46="CASH",'Calculation Sheet'!E46,"")</f>
        <v/>
      </c>
      <c r="J39" s="59" t="str">
        <f>IF('Calculation Sheet'!H46="CHECK",'Calculation Sheet'!E46,"")</f>
        <v/>
      </c>
      <c r="K39" s="59" t="str">
        <f>IF('Calculation Sheet'!H46="DIRECT BILLING",'Calculation Sheet'!E46,"")</f>
        <v/>
      </c>
      <c r="L39" s="59" t="str">
        <f>IF('Calculation Sheet'!H46="CREDIT CARD",'Calculation Sheet'!E46,"")</f>
        <v/>
      </c>
      <c r="M39" s="59" t="str">
        <f>IF('Calculation Sheet'!H46="STOCK/SEC.",'Calculation Sheet'!E46,"")</f>
        <v/>
      </c>
      <c r="N39" s="60">
        <f t="shared" si="0"/>
        <v>0</v>
      </c>
      <c r="O39" s="81"/>
    </row>
    <row r="40" spans="1:15" ht="23.1" customHeight="1">
      <c r="A40" s="2">
        <v>29</v>
      </c>
      <c r="B40" s="83">
        <f>'Calculation Sheet'!A47</f>
        <v>0</v>
      </c>
      <c r="C40" s="83">
        <f>'Calculation Sheet'!B47</f>
        <v>0</v>
      </c>
      <c r="D40" s="2"/>
      <c r="E40" s="2"/>
      <c r="F40" s="57" t="str">
        <f>IF('Calculation Sheet'!H47=0,'Calculation Sheet'!G47,"")</f>
        <v/>
      </c>
      <c r="G40" s="91">
        <f>'Calculation Sheet'!F47</f>
        <v>0</v>
      </c>
      <c r="H40" s="58" t="str">
        <f t="shared" si="1"/>
        <v/>
      </c>
      <c r="I40" s="59" t="str">
        <f>IF('Calculation Sheet'!H47="CASH",'Calculation Sheet'!E47,"")</f>
        <v/>
      </c>
      <c r="J40" s="59" t="str">
        <f>IF('Calculation Sheet'!H47="CHECK",'Calculation Sheet'!E47,"")</f>
        <v/>
      </c>
      <c r="K40" s="59" t="str">
        <f>IF('Calculation Sheet'!H47="DIRECT BILLING",'Calculation Sheet'!E47,"")</f>
        <v/>
      </c>
      <c r="L40" s="59" t="str">
        <f>IF('Calculation Sheet'!H47="CREDIT CARD",'Calculation Sheet'!E47,"")</f>
        <v/>
      </c>
      <c r="M40" s="59" t="str">
        <f>IF('Calculation Sheet'!H47="STOCK/SEC.",'Calculation Sheet'!E47,"")</f>
        <v/>
      </c>
      <c r="N40" s="60">
        <f t="shared" si="0"/>
        <v>0</v>
      </c>
    </row>
    <row r="41" spans="1:15" ht="23.1" customHeight="1">
      <c r="A41" s="2">
        <v>30</v>
      </c>
      <c r="B41" s="83">
        <f>'Calculation Sheet'!A48</f>
        <v>0</v>
      </c>
      <c r="C41" s="83">
        <f>'Calculation Sheet'!B48</f>
        <v>0</v>
      </c>
      <c r="D41" s="2"/>
      <c r="E41" s="2"/>
      <c r="F41" s="57" t="str">
        <f>IF('Calculation Sheet'!H48=0,'Calculation Sheet'!G48,"")</f>
        <v/>
      </c>
      <c r="G41" s="91">
        <f>'Calculation Sheet'!F48</f>
        <v>0</v>
      </c>
      <c r="H41" s="58" t="str">
        <f t="shared" si="1"/>
        <v/>
      </c>
      <c r="I41" s="59" t="str">
        <f>IF('Calculation Sheet'!H48="CASH",'Calculation Sheet'!E48,"")</f>
        <v/>
      </c>
      <c r="J41" s="59" t="str">
        <f>IF('Calculation Sheet'!H48="CHECK",'Calculation Sheet'!E48,"")</f>
        <v/>
      </c>
      <c r="K41" s="59" t="str">
        <f>IF('Calculation Sheet'!H48="DIRECT BILLING",'Calculation Sheet'!E48,"")</f>
        <v/>
      </c>
      <c r="L41" s="59" t="str">
        <f>IF('Calculation Sheet'!H48="CREDIT CARD",'Calculation Sheet'!E48,"")</f>
        <v/>
      </c>
      <c r="M41" s="59" t="str">
        <f>IF('Calculation Sheet'!H48="STOCK/SEC.",'Calculation Sheet'!E48,"")</f>
        <v/>
      </c>
      <c r="N41" s="60">
        <f t="shared" ref="N41:N59" si="2">SUM(H41:M41)</f>
        <v>0</v>
      </c>
    </row>
    <row r="42" spans="1:15" ht="23.1" customHeight="1">
      <c r="A42" s="2">
        <v>31</v>
      </c>
      <c r="B42" s="83">
        <f>'Calculation Sheet'!A49</f>
        <v>0</v>
      </c>
      <c r="C42" s="83">
        <f>'Calculation Sheet'!B49</f>
        <v>0</v>
      </c>
      <c r="D42" s="2"/>
      <c r="E42" s="2"/>
      <c r="F42" s="57" t="str">
        <f>IF('Calculation Sheet'!H49=0,'Calculation Sheet'!G49,"")</f>
        <v/>
      </c>
      <c r="G42" s="91">
        <f>'Calculation Sheet'!F49</f>
        <v>0</v>
      </c>
      <c r="H42" s="58" t="str">
        <f t="shared" si="1"/>
        <v/>
      </c>
      <c r="I42" s="59" t="str">
        <f>IF('Calculation Sheet'!H49="CASH",'Calculation Sheet'!E49,"")</f>
        <v/>
      </c>
      <c r="J42" s="59" t="str">
        <f>IF('Calculation Sheet'!H49="CHECK",'Calculation Sheet'!E49,"")</f>
        <v/>
      </c>
      <c r="K42" s="59" t="str">
        <f>IF('Calculation Sheet'!H49="DIRECT BILLING",'Calculation Sheet'!E49,"")</f>
        <v/>
      </c>
      <c r="L42" s="59" t="str">
        <f>IF('Calculation Sheet'!H49="CREDIT CARD",'Calculation Sheet'!E49,"")</f>
        <v/>
      </c>
      <c r="M42" s="59" t="str">
        <f>IF('Calculation Sheet'!H49="STOCK/SEC.",'Calculation Sheet'!E49,"")</f>
        <v/>
      </c>
      <c r="N42" s="60">
        <f t="shared" si="2"/>
        <v>0</v>
      </c>
    </row>
    <row r="43" spans="1:15" ht="23.1" customHeight="1">
      <c r="A43" s="2">
        <v>32</v>
      </c>
      <c r="B43" s="83">
        <f>'Calculation Sheet'!A50</f>
        <v>0</v>
      </c>
      <c r="C43" s="83">
        <f>'Calculation Sheet'!B50</f>
        <v>0</v>
      </c>
      <c r="D43" s="2"/>
      <c r="E43" s="2"/>
      <c r="F43" s="57" t="str">
        <f>IF('Calculation Sheet'!H50=0,'Calculation Sheet'!G50,"")</f>
        <v/>
      </c>
      <c r="G43" s="91">
        <f>'Calculation Sheet'!F50</f>
        <v>0</v>
      </c>
      <c r="H43" s="58" t="str">
        <f t="shared" si="1"/>
        <v/>
      </c>
      <c r="I43" s="59" t="str">
        <f>IF('Calculation Sheet'!H50="CASH",'Calculation Sheet'!E50,"")</f>
        <v/>
      </c>
      <c r="J43" s="59" t="str">
        <f>IF('Calculation Sheet'!H50="CHECK",'Calculation Sheet'!E50,"")</f>
        <v/>
      </c>
      <c r="K43" s="59" t="str">
        <f>IF('Calculation Sheet'!H50="DIRECT BILLING",'Calculation Sheet'!E50,"")</f>
        <v/>
      </c>
      <c r="L43" s="59" t="str">
        <f>IF('Calculation Sheet'!H50="CREDIT CARD",'Calculation Sheet'!E50,"")</f>
        <v/>
      </c>
      <c r="M43" s="59" t="str">
        <f>IF('Calculation Sheet'!H50="STOCK/SEC.",'Calculation Sheet'!E50,"")</f>
        <v/>
      </c>
      <c r="N43" s="60">
        <f t="shared" si="2"/>
        <v>0</v>
      </c>
    </row>
    <row r="44" spans="1:15" ht="23.1" customHeight="1">
      <c r="A44" s="2">
        <v>33</v>
      </c>
      <c r="B44" s="83">
        <f>'Calculation Sheet'!A51</f>
        <v>0</v>
      </c>
      <c r="C44" s="83">
        <f>'Calculation Sheet'!B51</f>
        <v>0</v>
      </c>
      <c r="D44" s="2"/>
      <c r="E44" s="2"/>
      <c r="F44" s="57" t="str">
        <f>IF('Calculation Sheet'!H51=0,'Calculation Sheet'!G51,"")</f>
        <v/>
      </c>
      <c r="G44" s="91">
        <f>'Calculation Sheet'!F51</f>
        <v>0</v>
      </c>
      <c r="H44" s="58" t="str">
        <f t="shared" si="1"/>
        <v/>
      </c>
      <c r="I44" s="59" t="str">
        <f>IF('Calculation Sheet'!H51="CASH",'Calculation Sheet'!E51,"")</f>
        <v/>
      </c>
      <c r="J44" s="59" t="str">
        <f>IF('Calculation Sheet'!H51="CHECK",'Calculation Sheet'!E51,"")</f>
        <v/>
      </c>
      <c r="K44" s="59" t="str">
        <f>IF('Calculation Sheet'!H51="DIRECT BILLING",'Calculation Sheet'!E51,"")</f>
        <v/>
      </c>
      <c r="L44" s="59" t="str">
        <f>IF('Calculation Sheet'!H51="CREDIT CARD",'Calculation Sheet'!E51,"")</f>
        <v/>
      </c>
      <c r="M44" s="59" t="str">
        <f>IF('Calculation Sheet'!H51="STOCK/SEC.",'Calculation Sheet'!E51,"")</f>
        <v/>
      </c>
      <c r="N44" s="60">
        <f t="shared" si="2"/>
        <v>0</v>
      </c>
    </row>
    <row r="45" spans="1:15" ht="23.1" customHeight="1">
      <c r="A45" s="2">
        <v>34</v>
      </c>
      <c r="B45" s="83">
        <f>'Calculation Sheet'!A52</f>
        <v>0</v>
      </c>
      <c r="C45" s="83">
        <f>'Calculation Sheet'!B52</f>
        <v>0</v>
      </c>
      <c r="D45" s="2"/>
      <c r="E45" s="2"/>
      <c r="F45" s="57" t="str">
        <f>IF('Calculation Sheet'!H52=0,'Calculation Sheet'!G52,"")</f>
        <v/>
      </c>
      <c r="G45" s="91">
        <f>'Calculation Sheet'!F52</f>
        <v>0</v>
      </c>
      <c r="H45" s="58" t="str">
        <f t="shared" si="1"/>
        <v/>
      </c>
      <c r="I45" s="59" t="str">
        <f>IF('Calculation Sheet'!H52="CASH",'Calculation Sheet'!E52,"")</f>
        <v/>
      </c>
      <c r="J45" s="59" t="str">
        <f>IF('Calculation Sheet'!H52="CHECK",'Calculation Sheet'!E52,"")</f>
        <v/>
      </c>
      <c r="K45" s="59" t="str">
        <f>IF('Calculation Sheet'!H52="DIRECT BILLING",'Calculation Sheet'!E52,"")</f>
        <v/>
      </c>
      <c r="L45" s="59" t="str">
        <f>IF('Calculation Sheet'!H52="CREDIT CARD",'Calculation Sheet'!E52,"")</f>
        <v/>
      </c>
      <c r="M45" s="59" t="str">
        <f>IF('Calculation Sheet'!H52="STOCK/SEC.",'Calculation Sheet'!E52,"")</f>
        <v/>
      </c>
      <c r="N45" s="60">
        <f t="shared" si="2"/>
        <v>0</v>
      </c>
    </row>
    <row r="46" spans="1:15" ht="23.1" customHeight="1">
      <c r="A46" s="2">
        <v>35</v>
      </c>
      <c r="B46" s="83">
        <f>'Calculation Sheet'!A53</f>
        <v>0</v>
      </c>
      <c r="C46" s="83">
        <f>'Calculation Sheet'!B53</f>
        <v>0</v>
      </c>
      <c r="D46" s="2"/>
      <c r="E46" s="2"/>
      <c r="F46" s="57" t="str">
        <f>IF('Calculation Sheet'!H53=0,'Calculation Sheet'!G53,"")</f>
        <v/>
      </c>
      <c r="G46" s="91">
        <f>'Calculation Sheet'!F53</f>
        <v>0</v>
      </c>
      <c r="H46" s="58" t="str">
        <f t="shared" si="1"/>
        <v/>
      </c>
      <c r="I46" s="59" t="str">
        <f>IF('Calculation Sheet'!H53="CASH",'Calculation Sheet'!E53,"")</f>
        <v/>
      </c>
      <c r="J46" s="59" t="str">
        <f>IF('Calculation Sheet'!H53="CHECK",'Calculation Sheet'!E53,"")</f>
        <v/>
      </c>
      <c r="K46" s="59" t="str">
        <f>IF('Calculation Sheet'!H53="DIRECT BILLING",'Calculation Sheet'!E53,"")</f>
        <v/>
      </c>
      <c r="L46" s="59" t="str">
        <f>IF('Calculation Sheet'!H53="CREDIT CARD",'Calculation Sheet'!E53,"")</f>
        <v/>
      </c>
      <c r="M46" s="59" t="str">
        <f>IF('Calculation Sheet'!H53="STOCK/SEC.",'Calculation Sheet'!E53,"")</f>
        <v/>
      </c>
      <c r="N46" s="60">
        <f t="shared" si="2"/>
        <v>0</v>
      </c>
    </row>
    <row r="47" spans="1:15" ht="23.1" customHeight="1">
      <c r="A47" s="2">
        <v>36</v>
      </c>
      <c r="B47" s="83">
        <f>'Calculation Sheet'!A54</f>
        <v>0</v>
      </c>
      <c r="C47" s="83">
        <f>'Calculation Sheet'!B54</f>
        <v>0</v>
      </c>
      <c r="D47" s="2"/>
      <c r="E47" s="2"/>
      <c r="F47" s="57" t="str">
        <f>IF('Calculation Sheet'!H54=0,'Calculation Sheet'!G54,"")</f>
        <v/>
      </c>
      <c r="G47" s="91">
        <f>'Calculation Sheet'!F54</f>
        <v>0</v>
      </c>
      <c r="H47" s="58" t="str">
        <f t="shared" si="1"/>
        <v/>
      </c>
      <c r="I47" s="59" t="str">
        <f>IF('Calculation Sheet'!H54="CASH",'Calculation Sheet'!E54,"")</f>
        <v/>
      </c>
      <c r="J47" s="59" t="str">
        <f>IF('Calculation Sheet'!H54="CHECK",'Calculation Sheet'!E54,"")</f>
        <v/>
      </c>
      <c r="K47" s="59" t="str">
        <f>IF('Calculation Sheet'!H54="DIRECT BILLING",'Calculation Sheet'!E54,"")</f>
        <v/>
      </c>
      <c r="L47" s="59" t="str">
        <f>IF('Calculation Sheet'!H54="CREDIT CARD",'Calculation Sheet'!E54,"")</f>
        <v/>
      </c>
      <c r="M47" s="59" t="str">
        <f>IF('Calculation Sheet'!H54="STOCK/SEC.",'Calculation Sheet'!E54,"")</f>
        <v/>
      </c>
      <c r="N47" s="60">
        <f t="shared" si="2"/>
        <v>0</v>
      </c>
    </row>
    <row r="48" spans="1:15" ht="23.1" customHeight="1">
      <c r="A48" s="2">
        <v>37</v>
      </c>
      <c r="B48" s="83">
        <f>'Calculation Sheet'!A55</f>
        <v>0</v>
      </c>
      <c r="C48" s="83">
        <f>'Calculation Sheet'!B55</f>
        <v>0</v>
      </c>
      <c r="D48" s="2"/>
      <c r="E48" s="2"/>
      <c r="F48" s="57" t="str">
        <f>IF('Calculation Sheet'!H55=0,'Calculation Sheet'!G55,"")</f>
        <v/>
      </c>
      <c r="G48" s="91">
        <f>'Calculation Sheet'!F55</f>
        <v>0</v>
      </c>
      <c r="H48" s="58" t="str">
        <f t="shared" si="1"/>
        <v/>
      </c>
      <c r="I48" s="59" t="str">
        <f>IF('Calculation Sheet'!H55="CASH",'Calculation Sheet'!E55,"")</f>
        <v/>
      </c>
      <c r="J48" s="59" t="str">
        <f>IF('Calculation Sheet'!H55="CHECK",'Calculation Sheet'!E55,"")</f>
        <v/>
      </c>
      <c r="K48" s="59" t="str">
        <f>IF('Calculation Sheet'!H55="DIRECT BILLING",'Calculation Sheet'!E55,"")</f>
        <v/>
      </c>
      <c r="L48" s="59" t="str">
        <f>IF('Calculation Sheet'!H55="CREDIT CARD",'Calculation Sheet'!E55,"")</f>
        <v/>
      </c>
      <c r="M48" s="59" t="str">
        <f>IF('Calculation Sheet'!H55="STOCK/SEC.",'Calculation Sheet'!E55,"")</f>
        <v/>
      </c>
      <c r="N48" s="60">
        <f t="shared" si="2"/>
        <v>0</v>
      </c>
    </row>
    <row r="49" spans="1:14" ht="23.1" customHeight="1">
      <c r="A49" s="2">
        <v>38</v>
      </c>
      <c r="B49" s="83">
        <f>'Calculation Sheet'!A56</f>
        <v>0</v>
      </c>
      <c r="C49" s="83">
        <f>'Calculation Sheet'!B56</f>
        <v>0</v>
      </c>
      <c r="D49" s="2"/>
      <c r="E49" s="2"/>
      <c r="F49" s="57" t="str">
        <f>IF('Calculation Sheet'!H56=0,'Calculation Sheet'!G56,"")</f>
        <v/>
      </c>
      <c r="G49" s="91">
        <f>'Calculation Sheet'!F56</f>
        <v>0</v>
      </c>
      <c r="H49" s="58" t="str">
        <f t="shared" si="1"/>
        <v/>
      </c>
      <c r="I49" s="59" t="str">
        <f>IF('Calculation Sheet'!H56="CASH",'Calculation Sheet'!E56,"")</f>
        <v/>
      </c>
      <c r="J49" s="59" t="str">
        <f>IF('Calculation Sheet'!H56="CHECK",'Calculation Sheet'!E56,"")</f>
        <v/>
      </c>
      <c r="K49" s="59" t="str">
        <f>IF('Calculation Sheet'!H56="DIRECT BILLING",'Calculation Sheet'!E56,"")</f>
        <v/>
      </c>
      <c r="L49" s="59" t="str">
        <f>IF('Calculation Sheet'!H56="CREDIT CARD",'Calculation Sheet'!E56,"")</f>
        <v/>
      </c>
      <c r="M49" s="59" t="str">
        <f>IF('Calculation Sheet'!H56="STOCK/SEC.",'Calculation Sheet'!E56,"")</f>
        <v/>
      </c>
      <c r="N49" s="60">
        <f t="shared" si="2"/>
        <v>0</v>
      </c>
    </row>
    <row r="50" spans="1:14" ht="23.1" customHeight="1">
      <c r="A50" s="2">
        <v>39</v>
      </c>
      <c r="B50" s="83">
        <f>'Calculation Sheet'!A57</f>
        <v>0</v>
      </c>
      <c r="C50" s="83">
        <f>'Calculation Sheet'!B57</f>
        <v>0</v>
      </c>
      <c r="D50" s="2"/>
      <c r="E50" s="2"/>
      <c r="F50" s="57" t="str">
        <f>IF('Calculation Sheet'!H57=0,'Calculation Sheet'!G57,"")</f>
        <v/>
      </c>
      <c r="G50" s="91">
        <f>'Calculation Sheet'!F57</f>
        <v>0</v>
      </c>
      <c r="H50" s="58" t="str">
        <f t="shared" si="1"/>
        <v/>
      </c>
      <c r="I50" s="59" t="str">
        <f>IF('Calculation Sheet'!H57="CASH",'Calculation Sheet'!E57,"")</f>
        <v/>
      </c>
      <c r="J50" s="59" t="str">
        <f>IF('Calculation Sheet'!H57="CHECK",'Calculation Sheet'!E57,"")</f>
        <v/>
      </c>
      <c r="K50" s="59" t="str">
        <f>IF('Calculation Sheet'!H57="DIRECT BILLING",'Calculation Sheet'!E57,"")</f>
        <v/>
      </c>
      <c r="L50" s="59" t="str">
        <f>IF('Calculation Sheet'!H57="CREDIT CARD",'Calculation Sheet'!E57,"")</f>
        <v/>
      </c>
      <c r="M50" s="59" t="str">
        <f>IF('Calculation Sheet'!H57="STOCK/SEC.",'Calculation Sheet'!E57,"")</f>
        <v/>
      </c>
      <c r="N50" s="60">
        <f t="shared" si="2"/>
        <v>0</v>
      </c>
    </row>
    <row r="51" spans="1:14" ht="23.1" customHeight="1">
      <c r="A51" s="2">
        <v>40</v>
      </c>
      <c r="B51" s="83">
        <f>'Calculation Sheet'!A58</f>
        <v>0</v>
      </c>
      <c r="C51" s="83">
        <f>'Calculation Sheet'!B58</f>
        <v>0</v>
      </c>
      <c r="D51" s="2"/>
      <c r="E51" s="2"/>
      <c r="F51" s="57" t="str">
        <f>IF('Calculation Sheet'!H58=0,'Calculation Sheet'!G58,"")</f>
        <v/>
      </c>
      <c r="G51" s="91">
        <f>'Calculation Sheet'!F58</f>
        <v>0</v>
      </c>
      <c r="H51" s="58" t="str">
        <f t="shared" si="1"/>
        <v/>
      </c>
      <c r="I51" s="59" t="str">
        <f>IF('Calculation Sheet'!H58="CASH",'Calculation Sheet'!E58,"")</f>
        <v/>
      </c>
      <c r="J51" s="59" t="str">
        <f>IF('Calculation Sheet'!H58="CHECK",'Calculation Sheet'!E58,"")</f>
        <v/>
      </c>
      <c r="K51" s="59" t="str">
        <f>IF('Calculation Sheet'!H58="DIRECT BILLING",'Calculation Sheet'!E58,"")</f>
        <v/>
      </c>
      <c r="L51" s="59" t="str">
        <f>IF('Calculation Sheet'!H58="CREDIT CARD",'Calculation Sheet'!E58,"")</f>
        <v/>
      </c>
      <c r="M51" s="59" t="str">
        <f>IF('Calculation Sheet'!H58="STOCK/SEC.",'Calculation Sheet'!E58,"")</f>
        <v/>
      </c>
      <c r="N51" s="60">
        <f t="shared" si="2"/>
        <v>0</v>
      </c>
    </row>
    <row r="52" spans="1:14" ht="23.1" customHeight="1">
      <c r="A52" s="2">
        <v>41</v>
      </c>
      <c r="B52" s="83">
        <f>'Calculation Sheet'!A59</f>
        <v>0</v>
      </c>
      <c r="C52" s="83">
        <f>'Calculation Sheet'!B59</f>
        <v>0</v>
      </c>
      <c r="D52" s="2"/>
      <c r="E52" s="2"/>
      <c r="F52" s="57" t="str">
        <f>IF('Calculation Sheet'!H59=0,'Calculation Sheet'!G59,"")</f>
        <v/>
      </c>
      <c r="G52" s="91">
        <f>'Calculation Sheet'!F59</f>
        <v>0</v>
      </c>
      <c r="H52" s="58" t="str">
        <f t="shared" si="1"/>
        <v/>
      </c>
      <c r="I52" s="59" t="str">
        <f>IF('Calculation Sheet'!H59="CASH",'Calculation Sheet'!E59,"")</f>
        <v/>
      </c>
      <c r="J52" s="59" t="str">
        <f>IF('Calculation Sheet'!H59="CHECK",'Calculation Sheet'!E59,"")</f>
        <v/>
      </c>
      <c r="K52" s="59" t="str">
        <f>IF('Calculation Sheet'!H59="DIRECT BILLING",'Calculation Sheet'!E59,"")</f>
        <v/>
      </c>
      <c r="L52" s="59" t="str">
        <f>IF('Calculation Sheet'!H59="CREDIT CARD",'Calculation Sheet'!E59,"")</f>
        <v/>
      </c>
      <c r="M52" s="59" t="str">
        <f>IF('Calculation Sheet'!H59="STOCK/SEC.",'Calculation Sheet'!E59,"")</f>
        <v/>
      </c>
      <c r="N52" s="60">
        <f t="shared" si="2"/>
        <v>0</v>
      </c>
    </row>
    <row r="53" spans="1:14" ht="23.1" customHeight="1">
      <c r="A53" s="2">
        <v>42</v>
      </c>
      <c r="B53" s="83">
        <f>'Calculation Sheet'!A60</f>
        <v>0</v>
      </c>
      <c r="C53" s="83">
        <f>'Calculation Sheet'!B60</f>
        <v>0</v>
      </c>
      <c r="D53" s="2"/>
      <c r="E53" s="2"/>
      <c r="F53" s="57" t="str">
        <f>IF('Calculation Sheet'!H60=0,'Calculation Sheet'!G60,"")</f>
        <v/>
      </c>
      <c r="G53" s="91">
        <f>'Calculation Sheet'!F60</f>
        <v>0</v>
      </c>
      <c r="H53" s="58" t="str">
        <f t="shared" si="1"/>
        <v/>
      </c>
      <c r="I53" s="59" t="str">
        <f>IF('Calculation Sheet'!H60="CASH",'Calculation Sheet'!E60,"")</f>
        <v/>
      </c>
      <c r="J53" s="59" t="str">
        <f>IF('Calculation Sheet'!H60="CHECK",'Calculation Sheet'!E60,"")</f>
        <v/>
      </c>
      <c r="K53" s="59" t="str">
        <f>IF('Calculation Sheet'!H60="DIRECT BILLING",'Calculation Sheet'!E60,"")</f>
        <v/>
      </c>
      <c r="L53" s="59" t="str">
        <f>IF('Calculation Sheet'!H60="CREDIT CARD",'Calculation Sheet'!E60,"")</f>
        <v/>
      </c>
      <c r="M53" s="59" t="str">
        <f>IF('Calculation Sheet'!H60="STOCK/SEC.",'Calculation Sheet'!E60,"")</f>
        <v/>
      </c>
      <c r="N53" s="60">
        <f t="shared" si="2"/>
        <v>0</v>
      </c>
    </row>
    <row r="54" spans="1:14" ht="23.1" customHeight="1">
      <c r="A54" s="2">
        <v>43</v>
      </c>
      <c r="B54" s="83">
        <f>'Calculation Sheet'!A61</f>
        <v>0</v>
      </c>
      <c r="C54" s="83">
        <f>'Calculation Sheet'!B61</f>
        <v>0</v>
      </c>
      <c r="D54" s="2"/>
      <c r="E54" s="2"/>
      <c r="F54" s="57" t="str">
        <f>IF('Calculation Sheet'!H61=0,'Calculation Sheet'!G61,"")</f>
        <v/>
      </c>
      <c r="G54" s="91">
        <f>'Calculation Sheet'!F61</f>
        <v>0</v>
      </c>
      <c r="H54" s="58" t="str">
        <f t="shared" si="1"/>
        <v/>
      </c>
      <c r="I54" s="59" t="str">
        <f>IF('Calculation Sheet'!H61="CASH",'Calculation Sheet'!E61,"")</f>
        <v/>
      </c>
      <c r="J54" s="59" t="str">
        <f>IF('Calculation Sheet'!H61="CHECK",'Calculation Sheet'!E61,"")</f>
        <v/>
      </c>
      <c r="K54" s="59" t="str">
        <f>IF('Calculation Sheet'!H61="DIRECT BILLING",'Calculation Sheet'!E61,"")</f>
        <v/>
      </c>
      <c r="L54" s="59" t="str">
        <f>IF('Calculation Sheet'!H61="CREDIT CARD",'Calculation Sheet'!E61,"")</f>
        <v/>
      </c>
      <c r="M54" s="59" t="str">
        <f>IF('Calculation Sheet'!H61="STOCK/SEC.",'Calculation Sheet'!E61,"")</f>
        <v/>
      </c>
      <c r="N54" s="60">
        <f t="shared" si="2"/>
        <v>0</v>
      </c>
    </row>
    <row r="55" spans="1:14" ht="23.1" customHeight="1">
      <c r="A55" s="2">
        <v>44</v>
      </c>
      <c r="B55" s="83">
        <f>'Calculation Sheet'!A62</f>
        <v>0</v>
      </c>
      <c r="C55" s="83">
        <f>'Calculation Sheet'!B62</f>
        <v>0</v>
      </c>
      <c r="D55" s="2"/>
      <c r="E55" s="2"/>
      <c r="F55" s="57" t="str">
        <f>IF('Calculation Sheet'!H62=0,'Calculation Sheet'!G62,"")</f>
        <v/>
      </c>
      <c r="G55" s="91">
        <f>'Calculation Sheet'!F62</f>
        <v>0</v>
      </c>
      <c r="H55" s="58" t="str">
        <f t="shared" si="1"/>
        <v/>
      </c>
      <c r="I55" s="59" t="str">
        <f>IF('Calculation Sheet'!H62="CASH",'Calculation Sheet'!E62,"")</f>
        <v/>
      </c>
      <c r="J55" s="59" t="str">
        <f>IF('Calculation Sheet'!H62="CHECK",'Calculation Sheet'!E62,"")</f>
        <v/>
      </c>
      <c r="K55" s="59" t="str">
        <f>IF('Calculation Sheet'!H62="DIRECT BILLING",'Calculation Sheet'!E62,"")</f>
        <v/>
      </c>
      <c r="L55" s="59" t="str">
        <f>IF('Calculation Sheet'!H62="CREDIT CARD",'Calculation Sheet'!E62,"")</f>
        <v/>
      </c>
      <c r="M55" s="59" t="str">
        <f>IF('Calculation Sheet'!H62="STOCK/SEC.",'Calculation Sheet'!E62,"")</f>
        <v/>
      </c>
      <c r="N55" s="60">
        <f t="shared" si="2"/>
        <v>0</v>
      </c>
    </row>
    <row r="56" spans="1:14" ht="23.1" customHeight="1">
      <c r="A56" s="2">
        <v>45</v>
      </c>
      <c r="B56" s="83">
        <f>'Calculation Sheet'!A63</f>
        <v>0</v>
      </c>
      <c r="C56" s="83">
        <f>'Calculation Sheet'!B63</f>
        <v>0</v>
      </c>
      <c r="D56" s="2"/>
      <c r="E56" s="2"/>
      <c r="F56" s="57" t="str">
        <f>IF('Calculation Sheet'!H63=0,'Calculation Sheet'!G63,"")</f>
        <v/>
      </c>
      <c r="G56" s="91">
        <f>'Calculation Sheet'!F63</f>
        <v>0</v>
      </c>
      <c r="H56" s="58" t="str">
        <f t="shared" si="1"/>
        <v/>
      </c>
      <c r="I56" s="59" t="str">
        <f>IF('Calculation Sheet'!H63="CASH",'Calculation Sheet'!E63,"")</f>
        <v/>
      </c>
      <c r="J56" s="59" t="str">
        <f>IF('Calculation Sheet'!H63="CHECK",'Calculation Sheet'!E63,"")</f>
        <v/>
      </c>
      <c r="K56" s="59" t="str">
        <f>IF('Calculation Sheet'!H63="DIRECT BILLING",'Calculation Sheet'!E63,"")</f>
        <v/>
      </c>
      <c r="L56" s="59" t="str">
        <f>IF('Calculation Sheet'!H63="CREDIT CARD",'Calculation Sheet'!E63,"")</f>
        <v/>
      </c>
      <c r="M56" s="59" t="str">
        <f>IF('Calculation Sheet'!H63="STOCK/SEC.",'Calculation Sheet'!E63,"")</f>
        <v/>
      </c>
      <c r="N56" s="60">
        <f t="shared" si="2"/>
        <v>0</v>
      </c>
    </row>
    <row r="57" spans="1:14" ht="23.1" customHeight="1">
      <c r="A57" s="2">
        <v>46</v>
      </c>
      <c r="B57" s="83">
        <f>'Calculation Sheet'!A64</f>
        <v>0</v>
      </c>
      <c r="C57" s="83">
        <f>'Calculation Sheet'!B64</f>
        <v>0</v>
      </c>
      <c r="D57" s="2"/>
      <c r="E57" s="2"/>
      <c r="F57" s="57" t="str">
        <f>IF('Calculation Sheet'!H64=0,'Calculation Sheet'!G64,"")</f>
        <v/>
      </c>
      <c r="G57" s="91">
        <f>'Calculation Sheet'!F64</f>
        <v>0</v>
      </c>
      <c r="H57" s="58" t="str">
        <f t="shared" si="1"/>
        <v/>
      </c>
      <c r="I57" s="59" t="str">
        <f>IF('Calculation Sheet'!H64="CASH",'Calculation Sheet'!E64,"")</f>
        <v/>
      </c>
      <c r="J57" s="59" t="str">
        <f>IF('Calculation Sheet'!H64="CHECK",'Calculation Sheet'!E64,"")</f>
        <v/>
      </c>
      <c r="K57" s="59" t="str">
        <f>IF('Calculation Sheet'!H64="DIRECT BILLING",'Calculation Sheet'!E64,"")</f>
        <v/>
      </c>
      <c r="L57" s="59" t="str">
        <f>IF('Calculation Sheet'!H64="CREDIT CARD",'Calculation Sheet'!E64,"")</f>
        <v/>
      </c>
      <c r="M57" s="59" t="str">
        <f>IF('Calculation Sheet'!H64="STOCK/SEC.",'Calculation Sheet'!E64,"")</f>
        <v/>
      </c>
      <c r="N57" s="60">
        <f t="shared" si="2"/>
        <v>0</v>
      </c>
    </row>
    <row r="58" spans="1:14" ht="23.1" customHeight="1">
      <c r="A58" s="2">
        <v>47</v>
      </c>
      <c r="B58" s="83">
        <f>'Calculation Sheet'!A65</f>
        <v>0</v>
      </c>
      <c r="C58" s="83">
        <f>'Calculation Sheet'!B65</f>
        <v>0</v>
      </c>
      <c r="D58" s="2"/>
      <c r="E58" s="2"/>
      <c r="F58" s="57" t="str">
        <f>IF('Calculation Sheet'!H65=0,'Calculation Sheet'!G65,"")</f>
        <v/>
      </c>
      <c r="G58" s="91">
        <f>'Calculation Sheet'!F65</f>
        <v>0</v>
      </c>
      <c r="H58" s="58" t="str">
        <f t="shared" si="1"/>
        <v/>
      </c>
      <c r="I58" s="59" t="str">
        <f>IF('Calculation Sheet'!H65="CASH",'Calculation Sheet'!E65,"")</f>
        <v/>
      </c>
      <c r="J58" s="59" t="str">
        <f>IF('Calculation Sheet'!H65="CHECK",'Calculation Sheet'!E65,"")</f>
        <v/>
      </c>
      <c r="K58" s="59" t="str">
        <f>IF('Calculation Sheet'!H65="DIRECT BILLING",'Calculation Sheet'!E65,"")</f>
        <v/>
      </c>
      <c r="L58" s="59" t="str">
        <f>IF('Calculation Sheet'!H65="CREDIT CARD",'Calculation Sheet'!E65,"")</f>
        <v/>
      </c>
      <c r="M58" s="59" t="str">
        <f>IF('Calculation Sheet'!H65="STOCK/SEC.",'Calculation Sheet'!E65,"")</f>
        <v/>
      </c>
      <c r="N58" s="60">
        <f t="shared" si="2"/>
        <v>0</v>
      </c>
    </row>
    <row r="59" spans="1:14" ht="23.1" customHeight="1">
      <c r="A59" s="2">
        <v>48</v>
      </c>
      <c r="B59" s="83">
        <f>'Calculation Sheet'!A66</f>
        <v>0</v>
      </c>
      <c r="C59" s="83">
        <f>'Calculation Sheet'!B66</f>
        <v>0</v>
      </c>
      <c r="D59" s="2"/>
      <c r="E59" s="2"/>
      <c r="F59" s="57" t="str">
        <f>IF('Calculation Sheet'!H66=0,'Calculation Sheet'!G66,"")</f>
        <v/>
      </c>
      <c r="G59" s="91">
        <f>'Calculation Sheet'!F66</f>
        <v>0</v>
      </c>
      <c r="H59" s="58" t="str">
        <f t="shared" si="1"/>
        <v/>
      </c>
      <c r="I59" s="59" t="str">
        <f>IF('Calculation Sheet'!H66="CASH",'Calculation Sheet'!E66,"")</f>
        <v/>
      </c>
      <c r="J59" s="59" t="str">
        <f>IF('Calculation Sheet'!H66="CHECK",'Calculation Sheet'!E66,"")</f>
        <v/>
      </c>
      <c r="K59" s="59" t="str">
        <f>IF('Calculation Sheet'!H66="DIRECT BILLING",'Calculation Sheet'!E66,"")</f>
        <v/>
      </c>
      <c r="L59" s="59" t="str">
        <f>IF('Calculation Sheet'!H66="CREDIT CARD",'Calculation Sheet'!E66,"")</f>
        <v/>
      </c>
      <c r="M59" s="59" t="str">
        <f>IF('Calculation Sheet'!H66="STOCK/SEC.",'Calculation Sheet'!E66,"")</f>
        <v/>
      </c>
      <c r="N59" s="60">
        <f t="shared" si="2"/>
        <v>0</v>
      </c>
    </row>
    <row r="60" spans="1:14" ht="23.1" customHeight="1">
      <c r="A60" s="2">
        <v>49</v>
      </c>
      <c r="B60" s="83">
        <f>'Calculation Sheet'!A67</f>
        <v>0</v>
      </c>
      <c r="C60" s="83">
        <f>'Calculation Sheet'!B67</f>
        <v>0</v>
      </c>
      <c r="D60" s="2"/>
      <c r="E60" s="2"/>
      <c r="F60" s="57" t="str">
        <f>IF('Calculation Sheet'!H67=0,'Calculation Sheet'!G67,"")</f>
        <v/>
      </c>
      <c r="G60" s="91">
        <f>'Calculation Sheet'!F67</f>
        <v>0</v>
      </c>
      <c r="H60" s="58" t="str">
        <f t="shared" si="1"/>
        <v/>
      </c>
      <c r="I60" s="59" t="str">
        <f>IF('Calculation Sheet'!H67="CASH",'Calculation Sheet'!E67,"")</f>
        <v/>
      </c>
      <c r="J60" s="59" t="str">
        <f>IF('Calculation Sheet'!H67="CHECK",'Calculation Sheet'!E67,"")</f>
        <v/>
      </c>
      <c r="K60" s="59" t="str">
        <f>IF('Calculation Sheet'!H67="DIRECT BILLING",'Calculation Sheet'!E67,"")</f>
        <v/>
      </c>
      <c r="L60" s="59" t="str">
        <f>IF('Calculation Sheet'!H67="CREDIT CARD",'Calculation Sheet'!E67,"")</f>
        <v/>
      </c>
      <c r="M60" s="59" t="str">
        <f>IF('Calculation Sheet'!H67="STOCK/SEC.",'Calculation Sheet'!E67,"")</f>
        <v/>
      </c>
      <c r="N60" s="60">
        <f t="shared" ref="N60:N123" si="3">SUM(H60:M60)</f>
        <v>0</v>
      </c>
    </row>
    <row r="61" spans="1:14" ht="23.1" customHeight="1">
      <c r="A61" s="2">
        <v>50</v>
      </c>
      <c r="B61" s="83">
        <f>'Calculation Sheet'!A68</f>
        <v>0</v>
      </c>
      <c r="C61" s="83">
        <f>'Calculation Sheet'!B68</f>
        <v>0</v>
      </c>
      <c r="D61" s="2"/>
      <c r="E61" s="2"/>
      <c r="F61" s="57" t="str">
        <f>IF('Calculation Sheet'!H68=0,'Calculation Sheet'!G68,"")</f>
        <v/>
      </c>
      <c r="G61" s="91">
        <f>'Calculation Sheet'!F68</f>
        <v>0</v>
      </c>
      <c r="H61" s="58" t="str">
        <f t="shared" si="1"/>
        <v/>
      </c>
      <c r="I61" s="59" t="str">
        <f>IF('Calculation Sheet'!H68="CASH",'Calculation Sheet'!E68,"")</f>
        <v/>
      </c>
      <c r="J61" s="59" t="str">
        <f>IF('Calculation Sheet'!H68="CHECK",'Calculation Sheet'!E68,"")</f>
        <v/>
      </c>
      <c r="K61" s="59" t="str">
        <f>IF('Calculation Sheet'!H68="DIRECT BILLING",'Calculation Sheet'!E68,"")</f>
        <v/>
      </c>
      <c r="L61" s="59" t="str">
        <f>IF('Calculation Sheet'!H68="CREDIT CARD",'Calculation Sheet'!E68,"")</f>
        <v/>
      </c>
      <c r="M61" s="59" t="str">
        <f>IF('Calculation Sheet'!H68="STOCK/SEC.",'Calculation Sheet'!E68,"")</f>
        <v/>
      </c>
      <c r="N61" s="60">
        <f t="shared" si="3"/>
        <v>0</v>
      </c>
    </row>
    <row r="62" spans="1:14" ht="23.1" customHeight="1">
      <c r="A62" s="2">
        <v>51</v>
      </c>
      <c r="B62" s="83">
        <f>'Calculation Sheet'!A69</f>
        <v>0</v>
      </c>
      <c r="C62" s="83">
        <f>'Calculation Sheet'!B69</f>
        <v>0</v>
      </c>
      <c r="D62" s="2"/>
      <c r="E62" s="2"/>
      <c r="F62" s="57" t="str">
        <f>IF('Calculation Sheet'!H69=0,'Calculation Sheet'!G69,"")</f>
        <v/>
      </c>
      <c r="G62" s="91">
        <f>'Calculation Sheet'!F69</f>
        <v>0</v>
      </c>
      <c r="H62" s="58" t="str">
        <f t="shared" si="1"/>
        <v/>
      </c>
      <c r="I62" s="59" t="str">
        <f>IF('Calculation Sheet'!H69="CASH",'Calculation Sheet'!E69,"")</f>
        <v/>
      </c>
      <c r="J62" s="59" t="str">
        <f>IF('Calculation Sheet'!H69="CHECK",'Calculation Sheet'!E69,"")</f>
        <v/>
      </c>
      <c r="K62" s="59" t="str">
        <f>IF('Calculation Sheet'!H69="DIRECT BILLING",'Calculation Sheet'!E69,"")</f>
        <v/>
      </c>
      <c r="L62" s="59" t="str">
        <f>IF('Calculation Sheet'!H69="CREDIT CARD",'Calculation Sheet'!E69,"")</f>
        <v/>
      </c>
      <c r="M62" s="59" t="str">
        <f>IF('Calculation Sheet'!H69="STOCK/SEC.",'Calculation Sheet'!E69,"")</f>
        <v/>
      </c>
      <c r="N62" s="60">
        <f t="shared" si="3"/>
        <v>0</v>
      </c>
    </row>
    <row r="63" spans="1:14" ht="23.1" customHeight="1">
      <c r="A63" s="2">
        <v>52</v>
      </c>
      <c r="B63" s="83">
        <f>'Calculation Sheet'!A70</f>
        <v>0</v>
      </c>
      <c r="C63" s="83">
        <f>'Calculation Sheet'!B70</f>
        <v>0</v>
      </c>
      <c r="D63" s="2"/>
      <c r="E63" s="2"/>
      <c r="F63" s="57" t="str">
        <f>IF('Calculation Sheet'!H70=0,'Calculation Sheet'!G70,"")</f>
        <v/>
      </c>
      <c r="G63" s="91">
        <f>'Calculation Sheet'!F70</f>
        <v>0</v>
      </c>
      <c r="H63" s="58" t="str">
        <f t="shared" si="1"/>
        <v/>
      </c>
      <c r="I63" s="59" t="str">
        <f>IF('Calculation Sheet'!H70="CASH",'Calculation Sheet'!E70,"")</f>
        <v/>
      </c>
      <c r="J63" s="59" t="str">
        <f>IF('Calculation Sheet'!H70="CHECK",'Calculation Sheet'!E70,"")</f>
        <v/>
      </c>
      <c r="K63" s="59" t="str">
        <f>IF('Calculation Sheet'!H70="DIRECT BILLING",'Calculation Sheet'!E70,"")</f>
        <v/>
      </c>
      <c r="L63" s="59" t="str">
        <f>IF('Calculation Sheet'!H70="CREDIT CARD",'Calculation Sheet'!E70,"")</f>
        <v/>
      </c>
      <c r="M63" s="59" t="str">
        <f>IF('Calculation Sheet'!H70="STOCK/SEC.",'Calculation Sheet'!E70,"")</f>
        <v/>
      </c>
      <c r="N63" s="60">
        <f t="shared" si="3"/>
        <v>0</v>
      </c>
    </row>
    <row r="64" spans="1:14" ht="23.1" customHeight="1">
      <c r="A64" s="2">
        <v>53</v>
      </c>
      <c r="B64" s="83">
        <f>'Calculation Sheet'!A71</f>
        <v>0</v>
      </c>
      <c r="C64" s="83">
        <f>'Calculation Sheet'!B71</f>
        <v>0</v>
      </c>
      <c r="D64" s="2"/>
      <c r="E64" s="2"/>
      <c r="F64" s="57" t="str">
        <f>IF('Calculation Sheet'!H71=0,'Calculation Sheet'!G71,"")</f>
        <v/>
      </c>
      <c r="G64" s="91">
        <f>'Calculation Sheet'!F71</f>
        <v>0</v>
      </c>
      <c r="H64" s="58" t="str">
        <f t="shared" si="1"/>
        <v/>
      </c>
      <c r="I64" s="59" t="str">
        <f>IF('Calculation Sheet'!H71="CASH",'Calculation Sheet'!E71,"")</f>
        <v/>
      </c>
      <c r="J64" s="59" t="str">
        <f>IF('Calculation Sheet'!H71="CHECK",'Calculation Sheet'!E71,"")</f>
        <v/>
      </c>
      <c r="K64" s="59" t="str">
        <f>IF('Calculation Sheet'!H71="DIRECT BILLING",'Calculation Sheet'!E71,"")</f>
        <v/>
      </c>
      <c r="L64" s="59" t="str">
        <f>IF('Calculation Sheet'!H71="CREDIT CARD",'Calculation Sheet'!E71,"")</f>
        <v/>
      </c>
      <c r="M64" s="59" t="str">
        <f>IF('Calculation Sheet'!H71="STOCK/SEC.",'Calculation Sheet'!E71,"")</f>
        <v/>
      </c>
      <c r="N64" s="60">
        <f t="shared" si="3"/>
        <v>0</v>
      </c>
    </row>
    <row r="65" spans="1:14" ht="23.1" customHeight="1">
      <c r="A65" s="2">
        <v>54</v>
      </c>
      <c r="B65" s="83">
        <f>'Calculation Sheet'!A72</f>
        <v>0</v>
      </c>
      <c r="C65" s="83">
        <f>'Calculation Sheet'!B72</f>
        <v>0</v>
      </c>
      <c r="D65" s="2"/>
      <c r="E65" s="2"/>
      <c r="F65" s="57" t="str">
        <f>IF('Calculation Sheet'!H72=0,'Calculation Sheet'!G72,"")</f>
        <v/>
      </c>
      <c r="G65" s="91">
        <f>'Calculation Sheet'!F72</f>
        <v>0</v>
      </c>
      <c r="H65" s="58" t="str">
        <f t="shared" si="1"/>
        <v/>
      </c>
      <c r="I65" s="59" t="str">
        <f>IF('Calculation Sheet'!H72="CASH",'Calculation Sheet'!E72,"")</f>
        <v/>
      </c>
      <c r="J65" s="59" t="str">
        <f>IF('Calculation Sheet'!H72="CHECK",'Calculation Sheet'!E72,"")</f>
        <v/>
      </c>
      <c r="K65" s="59" t="str">
        <f>IF('Calculation Sheet'!H72="DIRECT BILLING",'Calculation Sheet'!E72,"")</f>
        <v/>
      </c>
      <c r="L65" s="59" t="str">
        <f>IF('Calculation Sheet'!H72="CREDIT CARD",'Calculation Sheet'!E72,"")</f>
        <v/>
      </c>
      <c r="M65" s="59" t="str">
        <f>IF('Calculation Sheet'!H72="STOCK/SEC.",'Calculation Sheet'!E72,"")</f>
        <v/>
      </c>
      <c r="N65" s="60">
        <f t="shared" si="3"/>
        <v>0</v>
      </c>
    </row>
    <row r="66" spans="1:14" ht="23.1" customHeight="1">
      <c r="A66" s="2">
        <v>55</v>
      </c>
      <c r="B66" s="83">
        <f>'Calculation Sheet'!A73</f>
        <v>0</v>
      </c>
      <c r="C66" s="83">
        <f>'Calculation Sheet'!B73</f>
        <v>0</v>
      </c>
      <c r="D66" s="2"/>
      <c r="E66" s="2"/>
      <c r="F66" s="57" t="str">
        <f>IF('Calculation Sheet'!H73=0,'Calculation Sheet'!G73,"")</f>
        <v/>
      </c>
      <c r="G66" s="91">
        <f>'Calculation Sheet'!F73</f>
        <v>0</v>
      </c>
      <c r="H66" s="58" t="str">
        <f t="shared" si="1"/>
        <v/>
      </c>
      <c r="I66" s="59" t="str">
        <f>IF('Calculation Sheet'!H73="CASH",'Calculation Sheet'!E73,"")</f>
        <v/>
      </c>
      <c r="J66" s="59" t="str">
        <f>IF('Calculation Sheet'!H73="CHECK",'Calculation Sheet'!E73,"")</f>
        <v/>
      </c>
      <c r="K66" s="59" t="str">
        <f>IF('Calculation Sheet'!H73="DIRECT BILLING",'Calculation Sheet'!E73,"")</f>
        <v/>
      </c>
      <c r="L66" s="59" t="str">
        <f>IF('Calculation Sheet'!H73="CREDIT CARD",'Calculation Sheet'!E73,"")</f>
        <v/>
      </c>
      <c r="M66" s="59" t="str">
        <f>IF('Calculation Sheet'!H73="STOCK/SEC.",'Calculation Sheet'!E73,"")</f>
        <v/>
      </c>
      <c r="N66" s="60">
        <f t="shared" si="3"/>
        <v>0</v>
      </c>
    </row>
    <row r="67" spans="1:14" ht="23.1" customHeight="1">
      <c r="A67" s="2">
        <v>56</v>
      </c>
      <c r="B67" s="83">
        <f>'Calculation Sheet'!A74</f>
        <v>0</v>
      </c>
      <c r="C67" s="83">
        <f>'Calculation Sheet'!B74</f>
        <v>0</v>
      </c>
      <c r="D67" s="2"/>
      <c r="E67" s="2"/>
      <c r="F67" s="57" t="str">
        <f>IF('Calculation Sheet'!H74=0,'Calculation Sheet'!G74,"")</f>
        <v/>
      </c>
      <c r="G67" s="91">
        <f>'Calculation Sheet'!F74</f>
        <v>0</v>
      </c>
      <c r="H67" s="58" t="str">
        <f t="shared" si="1"/>
        <v/>
      </c>
      <c r="I67" s="59" t="str">
        <f>IF('Calculation Sheet'!H74="CASH",'Calculation Sheet'!E74,"")</f>
        <v/>
      </c>
      <c r="J67" s="59" t="str">
        <f>IF('Calculation Sheet'!H74="CHECK",'Calculation Sheet'!E74,"")</f>
        <v/>
      </c>
      <c r="K67" s="59" t="str">
        <f>IF('Calculation Sheet'!H74="DIRECT BILLING",'Calculation Sheet'!E74,"")</f>
        <v/>
      </c>
      <c r="L67" s="59" t="str">
        <f>IF('Calculation Sheet'!H74="CREDIT CARD",'Calculation Sheet'!E74,"")</f>
        <v/>
      </c>
      <c r="M67" s="59" t="str">
        <f>IF('Calculation Sheet'!H74="STOCK/SEC.",'Calculation Sheet'!E74,"")</f>
        <v/>
      </c>
      <c r="N67" s="60">
        <f t="shared" si="3"/>
        <v>0</v>
      </c>
    </row>
    <row r="68" spans="1:14" ht="23.1" customHeight="1">
      <c r="A68" s="2">
        <v>57</v>
      </c>
      <c r="B68" s="83">
        <f>'Calculation Sheet'!A75</f>
        <v>0</v>
      </c>
      <c r="C68" s="83">
        <f>'Calculation Sheet'!B75</f>
        <v>0</v>
      </c>
      <c r="D68" s="2"/>
      <c r="E68" s="2"/>
      <c r="F68" s="57" t="str">
        <f>IF('Calculation Sheet'!H75=0,'Calculation Sheet'!G75,"")</f>
        <v/>
      </c>
      <c r="G68" s="91">
        <f>'Calculation Sheet'!F75</f>
        <v>0</v>
      </c>
      <c r="H68" s="58" t="str">
        <f t="shared" si="1"/>
        <v/>
      </c>
      <c r="I68" s="59" t="str">
        <f>IF('Calculation Sheet'!H75="CASH",'Calculation Sheet'!E75,"")</f>
        <v/>
      </c>
      <c r="J68" s="59" t="str">
        <f>IF('Calculation Sheet'!H75="CHECK",'Calculation Sheet'!E75,"")</f>
        <v/>
      </c>
      <c r="K68" s="59" t="str">
        <f>IF('Calculation Sheet'!H75="DIRECT BILLING",'Calculation Sheet'!E75,"")</f>
        <v/>
      </c>
      <c r="L68" s="59" t="str">
        <f>IF('Calculation Sheet'!H75="CREDIT CARD",'Calculation Sheet'!E75,"")</f>
        <v/>
      </c>
      <c r="M68" s="59" t="str">
        <f>IF('Calculation Sheet'!H75="STOCK/SEC.",'Calculation Sheet'!E75,"")</f>
        <v/>
      </c>
      <c r="N68" s="60">
        <f t="shared" si="3"/>
        <v>0</v>
      </c>
    </row>
    <row r="69" spans="1:14" ht="23.1" customHeight="1">
      <c r="A69" s="2">
        <v>58</v>
      </c>
      <c r="B69" s="83">
        <f>'Calculation Sheet'!A76</f>
        <v>0</v>
      </c>
      <c r="C69" s="83">
        <f>'Calculation Sheet'!B76</f>
        <v>0</v>
      </c>
      <c r="D69" s="2"/>
      <c r="E69" s="2"/>
      <c r="F69" s="57" t="str">
        <f>IF('Calculation Sheet'!H76=0,'Calculation Sheet'!G76,"")</f>
        <v/>
      </c>
      <c r="G69" s="91">
        <f>'Calculation Sheet'!F76</f>
        <v>0</v>
      </c>
      <c r="H69" s="58" t="str">
        <f t="shared" si="1"/>
        <v/>
      </c>
      <c r="I69" s="59" t="str">
        <f>IF('Calculation Sheet'!H76="CASH",'Calculation Sheet'!E76,"")</f>
        <v/>
      </c>
      <c r="J69" s="59" t="str">
        <f>IF('Calculation Sheet'!H76="CHECK",'Calculation Sheet'!E76,"")</f>
        <v/>
      </c>
      <c r="K69" s="59" t="str">
        <f>IF('Calculation Sheet'!H76="DIRECT BILLING",'Calculation Sheet'!E76,"")</f>
        <v/>
      </c>
      <c r="L69" s="59" t="str">
        <f>IF('Calculation Sheet'!H76="CREDIT CARD",'Calculation Sheet'!E76,"")</f>
        <v/>
      </c>
      <c r="M69" s="59" t="str">
        <f>IF('Calculation Sheet'!H76="STOCK/SEC.",'Calculation Sheet'!E76,"")</f>
        <v/>
      </c>
      <c r="N69" s="60">
        <f t="shared" si="3"/>
        <v>0</v>
      </c>
    </row>
    <row r="70" spans="1:14" ht="23.1" customHeight="1">
      <c r="A70" s="2">
        <v>59</v>
      </c>
      <c r="B70" s="83">
        <f>'Calculation Sheet'!A77</f>
        <v>0</v>
      </c>
      <c r="C70" s="83">
        <f>'Calculation Sheet'!B77</f>
        <v>0</v>
      </c>
      <c r="D70" s="2"/>
      <c r="E70" s="2"/>
      <c r="F70" s="57" t="str">
        <f>IF('Calculation Sheet'!H77=0,'Calculation Sheet'!G77,"")</f>
        <v/>
      </c>
      <c r="G70" s="91">
        <f>'Calculation Sheet'!F77</f>
        <v>0</v>
      </c>
      <c r="H70" s="58" t="str">
        <f t="shared" si="1"/>
        <v/>
      </c>
      <c r="I70" s="59" t="str">
        <f>IF('Calculation Sheet'!H77="CASH",'Calculation Sheet'!E77,"")</f>
        <v/>
      </c>
      <c r="J70" s="59" t="str">
        <f>IF('Calculation Sheet'!H77="CHECK",'Calculation Sheet'!E77,"")</f>
        <v/>
      </c>
      <c r="K70" s="59" t="str">
        <f>IF('Calculation Sheet'!H77="DIRECT BILLING",'Calculation Sheet'!E77,"")</f>
        <v/>
      </c>
      <c r="L70" s="59" t="str">
        <f>IF('Calculation Sheet'!H77="CREDIT CARD",'Calculation Sheet'!E77,"")</f>
        <v/>
      </c>
      <c r="M70" s="59" t="str">
        <f>IF('Calculation Sheet'!H77="STOCK/SEC.",'Calculation Sheet'!E77,"")</f>
        <v/>
      </c>
      <c r="N70" s="60">
        <f t="shared" si="3"/>
        <v>0</v>
      </c>
    </row>
    <row r="71" spans="1:14" ht="23.1" customHeight="1">
      <c r="A71" s="2">
        <v>60</v>
      </c>
      <c r="B71" s="83">
        <f>'Calculation Sheet'!A78</f>
        <v>0</v>
      </c>
      <c r="C71" s="83">
        <f>'Calculation Sheet'!B78</f>
        <v>0</v>
      </c>
      <c r="D71" s="2"/>
      <c r="E71" s="2"/>
      <c r="F71" s="57" t="str">
        <f>IF('Calculation Sheet'!H78=0,'Calculation Sheet'!G78,"")</f>
        <v/>
      </c>
      <c r="G71" s="91">
        <f>'Calculation Sheet'!F78</f>
        <v>0</v>
      </c>
      <c r="H71" s="58" t="str">
        <f t="shared" si="1"/>
        <v/>
      </c>
      <c r="I71" s="59" t="str">
        <f>IF('Calculation Sheet'!H78="CASH",'Calculation Sheet'!E78,"")</f>
        <v/>
      </c>
      <c r="J71" s="59" t="str">
        <f>IF('Calculation Sheet'!H78="CHECK",'Calculation Sheet'!E78,"")</f>
        <v/>
      </c>
      <c r="K71" s="59" t="str">
        <f>IF('Calculation Sheet'!H78="DIRECT BILLING",'Calculation Sheet'!E78,"")</f>
        <v/>
      </c>
      <c r="L71" s="59" t="str">
        <f>IF('Calculation Sheet'!H78="CREDIT CARD",'Calculation Sheet'!E78,"")</f>
        <v/>
      </c>
      <c r="M71" s="59" t="str">
        <f>IF('Calculation Sheet'!H78="STOCK/SEC.",'Calculation Sheet'!E78,"")</f>
        <v/>
      </c>
      <c r="N71" s="60">
        <f t="shared" si="3"/>
        <v>0</v>
      </c>
    </row>
    <row r="72" spans="1:14" ht="23.1" customHeight="1">
      <c r="A72" s="2">
        <v>61</v>
      </c>
      <c r="B72" s="83">
        <f>'Calculation Sheet'!A79</f>
        <v>0</v>
      </c>
      <c r="C72" s="83">
        <f>'Calculation Sheet'!B79</f>
        <v>0</v>
      </c>
      <c r="D72" s="2"/>
      <c r="E72" s="2"/>
      <c r="F72" s="57" t="str">
        <f>IF('Calculation Sheet'!H79=0,'Calculation Sheet'!G79,"")</f>
        <v/>
      </c>
      <c r="G72" s="91">
        <f>'Calculation Sheet'!F79</f>
        <v>0</v>
      </c>
      <c r="H72" s="58" t="str">
        <f t="shared" si="1"/>
        <v/>
      </c>
      <c r="I72" s="59" t="str">
        <f>IF('Calculation Sheet'!H79="CASH",'Calculation Sheet'!E79,"")</f>
        <v/>
      </c>
      <c r="J72" s="59" t="str">
        <f>IF('Calculation Sheet'!H79="CHECK",'Calculation Sheet'!E79,"")</f>
        <v/>
      </c>
      <c r="K72" s="59" t="str">
        <f>IF('Calculation Sheet'!H79="DIRECT BILLING",'Calculation Sheet'!E79,"")</f>
        <v/>
      </c>
      <c r="L72" s="59" t="str">
        <f>IF('Calculation Sheet'!H79="CREDIT CARD",'Calculation Sheet'!E79,"")</f>
        <v/>
      </c>
      <c r="M72" s="59" t="str">
        <f>IF('Calculation Sheet'!H79="STOCK/SEC.",'Calculation Sheet'!E79,"")</f>
        <v/>
      </c>
      <c r="N72" s="60">
        <f t="shared" si="3"/>
        <v>0</v>
      </c>
    </row>
    <row r="73" spans="1:14" ht="23.1" customHeight="1">
      <c r="A73" s="2">
        <v>62</v>
      </c>
      <c r="B73" s="83">
        <f>'Calculation Sheet'!A80</f>
        <v>0</v>
      </c>
      <c r="C73" s="83">
        <f>'Calculation Sheet'!B80</f>
        <v>0</v>
      </c>
      <c r="D73" s="2"/>
      <c r="E73" s="2"/>
      <c r="F73" s="57" t="str">
        <f>IF('Calculation Sheet'!H80=0,'Calculation Sheet'!G80,"")</f>
        <v/>
      </c>
      <c r="G73" s="91">
        <f>'Calculation Sheet'!F80</f>
        <v>0</v>
      </c>
      <c r="H73" s="58" t="str">
        <f t="shared" si="1"/>
        <v/>
      </c>
      <c r="I73" s="59" t="str">
        <f>IF('Calculation Sheet'!H80="CASH",'Calculation Sheet'!E80,"")</f>
        <v/>
      </c>
      <c r="J73" s="59" t="str">
        <f>IF('Calculation Sheet'!H80="CHECK",'Calculation Sheet'!E80,"")</f>
        <v/>
      </c>
      <c r="K73" s="59" t="str">
        <f>IF('Calculation Sheet'!H80="DIRECT BILLING",'Calculation Sheet'!E80,"")</f>
        <v/>
      </c>
      <c r="L73" s="59" t="str">
        <f>IF('Calculation Sheet'!H80="CREDIT CARD",'Calculation Sheet'!E80,"")</f>
        <v/>
      </c>
      <c r="M73" s="59" t="str">
        <f>IF('Calculation Sheet'!H80="STOCK/SEC.",'Calculation Sheet'!E80,"")</f>
        <v/>
      </c>
      <c r="N73" s="60">
        <f t="shared" si="3"/>
        <v>0</v>
      </c>
    </row>
    <row r="74" spans="1:14" ht="23.1" customHeight="1">
      <c r="A74" s="2">
        <v>63</v>
      </c>
      <c r="B74" s="83">
        <f>'Calculation Sheet'!A81</f>
        <v>0</v>
      </c>
      <c r="C74" s="83">
        <f>'Calculation Sheet'!B81</f>
        <v>0</v>
      </c>
      <c r="D74" s="2"/>
      <c r="E74" s="2"/>
      <c r="F74" s="57" t="str">
        <f>IF('Calculation Sheet'!H81=0,'Calculation Sheet'!G81,"")</f>
        <v/>
      </c>
      <c r="G74" s="91">
        <f>'Calculation Sheet'!F81</f>
        <v>0</v>
      </c>
      <c r="H74" s="58" t="str">
        <f t="shared" si="1"/>
        <v/>
      </c>
      <c r="I74" s="59" t="str">
        <f>IF('Calculation Sheet'!H81="CASH",'Calculation Sheet'!E81,"")</f>
        <v/>
      </c>
      <c r="J74" s="59" t="str">
        <f>IF('Calculation Sheet'!H81="CHECK",'Calculation Sheet'!E81,"")</f>
        <v/>
      </c>
      <c r="K74" s="59" t="str">
        <f>IF('Calculation Sheet'!H81="DIRECT BILLING",'Calculation Sheet'!E81,"")</f>
        <v/>
      </c>
      <c r="L74" s="59" t="str">
        <f>IF('Calculation Sheet'!H81="CREDIT CARD",'Calculation Sheet'!E81,"")</f>
        <v/>
      </c>
      <c r="M74" s="59" t="str">
        <f>IF('Calculation Sheet'!H81="STOCK/SEC.",'Calculation Sheet'!E81,"")</f>
        <v/>
      </c>
      <c r="N74" s="60">
        <f t="shared" si="3"/>
        <v>0</v>
      </c>
    </row>
    <row r="75" spans="1:14" ht="23.1" customHeight="1">
      <c r="A75" s="2">
        <v>64</v>
      </c>
      <c r="B75" s="83">
        <f>'Calculation Sheet'!A82</f>
        <v>0</v>
      </c>
      <c r="C75" s="83">
        <f>'Calculation Sheet'!B82</f>
        <v>0</v>
      </c>
      <c r="D75" s="2"/>
      <c r="E75" s="2"/>
      <c r="F75" s="57" t="str">
        <f>IF('Calculation Sheet'!H82=0,'Calculation Sheet'!G82,"")</f>
        <v/>
      </c>
      <c r="G75" s="91">
        <f>'Calculation Sheet'!F82</f>
        <v>0</v>
      </c>
      <c r="H75" s="58" t="str">
        <f t="shared" si="1"/>
        <v/>
      </c>
      <c r="I75" s="59" t="str">
        <f>IF('Calculation Sheet'!H82="CASH",'Calculation Sheet'!E82,"")</f>
        <v/>
      </c>
      <c r="J75" s="59" t="str">
        <f>IF('Calculation Sheet'!H82="CHECK",'Calculation Sheet'!E82,"")</f>
        <v/>
      </c>
      <c r="K75" s="59" t="str">
        <f>IF('Calculation Sheet'!H82="DIRECT BILLING",'Calculation Sheet'!E82,"")</f>
        <v/>
      </c>
      <c r="L75" s="59" t="str">
        <f>IF('Calculation Sheet'!H82="CREDIT CARD",'Calculation Sheet'!E82,"")</f>
        <v/>
      </c>
      <c r="M75" s="59" t="str">
        <f>IF('Calculation Sheet'!H82="STOCK/SEC.",'Calculation Sheet'!E82,"")</f>
        <v/>
      </c>
      <c r="N75" s="60">
        <f t="shared" si="3"/>
        <v>0</v>
      </c>
    </row>
    <row r="76" spans="1:14" ht="23.1" customHeight="1">
      <c r="A76" s="2">
        <v>65</v>
      </c>
      <c r="B76" s="83">
        <f>'Calculation Sheet'!A83</f>
        <v>0</v>
      </c>
      <c r="C76" s="83">
        <f>'Calculation Sheet'!B83</f>
        <v>0</v>
      </c>
      <c r="D76" s="2"/>
      <c r="E76" s="2"/>
      <c r="F76" s="57" t="str">
        <f>IF('Calculation Sheet'!H83=0,'Calculation Sheet'!G83,"")</f>
        <v/>
      </c>
      <c r="G76" s="91">
        <f>'Calculation Sheet'!F83</f>
        <v>0</v>
      </c>
      <c r="H76" s="58" t="str">
        <f t="shared" si="1"/>
        <v/>
      </c>
      <c r="I76" s="59" t="str">
        <f>IF('Calculation Sheet'!H83="CASH",'Calculation Sheet'!E83,"")</f>
        <v/>
      </c>
      <c r="J76" s="59" t="str">
        <f>IF('Calculation Sheet'!H83="CHECK",'Calculation Sheet'!E83,"")</f>
        <v/>
      </c>
      <c r="K76" s="59" t="str">
        <f>IF('Calculation Sheet'!H83="DIRECT BILLING",'Calculation Sheet'!E83,"")</f>
        <v/>
      </c>
      <c r="L76" s="59" t="str">
        <f>IF('Calculation Sheet'!H83="CREDIT CARD",'Calculation Sheet'!E83,"")</f>
        <v/>
      </c>
      <c r="M76" s="59" t="str">
        <f>IF('Calculation Sheet'!H83="STOCK/SEC.",'Calculation Sheet'!E83,"")</f>
        <v/>
      </c>
      <c r="N76" s="60">
        <f t="shared" si="3"/>
        <v>0</v>
      </c>
    </row>
    <row r="77" spans="1:14" ht="23.1" customHeight="1">
      <c r="A77" s="2">
        <v>66</v>
      </c>
      <c r="B77" s="83">
        <f>'Calculation Sheet'!A84</f>
        <v>0</v>
      </c>
      <c r="C77" s="83">
        <f>'Calculation Sheet'!B84</f>
        <v>0</v>
      </c>
      <c r="D77" s="2"/>
      <c r="E77" s="2"/>
      <c r="F77" s="57" t="str">
        <f>IF('Calculation Sheet'!H84=0,'Calculation Sheet'!G84,"")</f>
        <v/>
      </c>
      <c r="G77" s="91">
        <f>'Calculation Sheet'!F84</f>
        <v>0</v>
      </c>
      <c r="H77" s="58" t="str">
        <f t="shared" ref="H77:H140" si="4">IF(F77="","",ROUND(F77*G77,2))</f>
        <v/>
      </c>
      <c r="I77" s="59" t="str">
        <f>IF('Calculation Sheet'!H84="CASH",'Calculation Sheet'!E84,"")</f>
        <v/>
      </c>
      <c r="J77" s="59" t="str">
        <f>IF('Calculation Sheet'!H84="CHECK",'Calculation Sheet'!E84,"")</f>
        <v/>
      </c>
      <c r="K77" s="59" t="str">
        <f>IF('Calculation Sheet'!H84="DIRECT BILLING",'Calculation Sheet'!E84,"")</f>
        <v/>
      </c>
      <c r="L77" s="59" t="str">
        <f>IF('Calculation Sheet'!H84="CREDIT CARD",'Calculation Sheet'!E84,"")</f>
        <v/>
      </c>
      <c r="M77" s="59" t="str">
        <f>IF('Calculation Sheet'!H84="STOCK/SEC.",'Calculation Sheet'!E84,"")</f>
        <v/>
      </c>
      <c r="N77" s="60">
        <f t="shared" si="3"/>
        <v>0</v>
      </c>
    </row>
    <row r="78" spans="1:14" ht="23.1" customHeight="1">
      <c r="A78" s="2">
        <v>67</v>
      </c>
      <c r="B78" s="83">
        <f>'Calculation Sheet'!A85</f>
        <v>0</v>
      </c>
      <c r="C78" s="83">
        <f>'Calculation Sheet'!B85</f>
        <v>0</v>
      </c>
      <c r="D78" s="2"/>
      <c r="E78" s="2"/>
      <c r="F78" s="57" t="str">
        <f>IF('Calculation Sheet'!H85=0,'Calculation Sheet'!G85,"")</f>
        <v/>
      </c>
      <c r="G78" s="91">
        <f>'Calculation Sheet'!F85</f>
        <v>0</v>
      </c>
      <c r="H78" s="58" t="str">
        <f t="shared" si="4"/>
        <v/>
      </c>
      <c r="I78" s="59" t="str">
        <f>IF('Calculation Sheet'!H85="CASH",'Calculation Sheet'!E85,"")</f>
        <v/>
      </c>
      <c r="J78" s="59" t="str">
        <f>IF('Calculation Sheet'!H85="CHECK",'Calculation Sheet'!E85,"")</f>
        <v/>
      </c>
      <c r="K78" s="59" t="str">
        <f>IF('Calculation Sheet'!H85="DIRECT BILLING",'Calculation Sheet'!E85,"")</f>
        <v/>
      </c>
      <c r="L78" s="59" t="str">
        <f>IF('Calculation Sheet'!H85="CREDIT CARD",'Calculation Sheet'!E85,"")</f>
        <v/>
      </c>
      <c r="M78" s="59" t="str">
        <f>IF('Calculation Sheet'!H85="STOCK/SEC.",'Calculation Sheet'!E85,"")</f>
        <v/>
      </c>
      <c r="N78" s="60">
        <f t="shared" si="3"/>
        <v>0</v>
      </c>
    </row>
    <row r="79" spans="1:14" ht="23.1" customHeight="1">
      <c r="A79" s="2">
        <v>68</v>
      </c>
      <c r="B79" s="83">
        <f>'Calculation Sheet'!A86</f>
        <v>0</v>
      </c>
      <c r="C79" s="83">
        <f>'Calculation Sheet'!B86</f>
        <v>0</v>
      </c>
      <c r="D79" s="2"/>
      <c r="E79" s="2"/>
      <c r="F79" s="57" t="str">
        <f>IF('Calculation Sheet'!H86=0,'Calculation Sheet'!G86,"")</f>
        <v/>
      </c>
      <c r="G79" s="91">
        <f>'Calculation Sheet'!F86</f>
        <v>0</v>
      </c>
      <c r="H79" s="58" t="str">
        <f t="shared" si="4"/>
        <v/>
      </c>
      <c r="I79" s="59" t="str">
        <f>IF('Calculation Sheet'!H86="CASH",'Calculation Sheet'!E86,"")</f>
        <v/>
      </c>
      <c r="J79" s="59" t="str">
        <f>IF('Calculation Sheet'!H86="CHECK",'Calculation Sheet'!E86,"")</f>
        <v/>
      </c>
      <c r="K79" s="59" t="str">
        <f>IF('Calculation Sheet'!H86="DIRECT BILLING",'Calculation Sheet'!E86,"")</f>
        <v/>
      </c>
      <c r="L79" s="59" t="str">
        <f>IF('Calculation Sheet'!H86="CREDIT CARD",'Calculation Sheet'!E86,"")</f>
        <v/>
      </c>
      <c r="M79" s="59" t="str">
        <f>IF('Calculation Sheet'!H86="STOCK/SEC.",'Calculation Sheet'!E86,"")</f>
        <v/>
      </c>
      <c r="N79" s="60">
        <f t="shared" si="3"/>
        <v>0</v>
      </c>
    </row>
    <row r="80" spans="1:14" ht="23.1" customHeight="1">
      <c r="A80" s="2">
        <v>69</v>
      </c>
      <c r="B80" s="83">
        <f>'Calculation Sheet'!A87</f>
        <v>0</v>
      </c>
      <c r="C80" s="83">
        <f>'Calculation Sheet'!B87</f>
        <v>0</v>
      </c>
      <c r="D80" s="2"/>
      <c r="E80" s="2"/>
      <c r="F80" s="57" t="str">
        <f>IF('Calculation Sheet'!H87=0,'Calculation Sheet'!G87,"")</f>
        <v/>
      </c>
      <c r="G80" s="91">
        <f>'Calculation Sheet'!F87</f>
        <v>0</v>
      </c>
      <c r="H80" s="58" t="str">
        <f t="shared" si="4"/>
        <v/>
      </c>
      <c r="I80" s="59" t="str">
        <f>IF('Calculation Sheet'!H87="CASH",'Calculation Sheet'!E87,"")</f>
        <v/>
      </c>
      <c r="J80" s="59" t="str">
        <f>IF('Calculation Sheet'!H87="CHECK",'Calculation Sheet'!E87,"")</f>
        <v/>
      </c>
      <c r="K80" s="59" t="str">
        <f>IF('Calculation Sheet'!H87="DIRECT BILLING",'Calculation Sheet'!E87,"")</f>
        <v/>
      </c>
      <c r="L80" s="59" t="str">
        <f>IF('Calculation Sheet'!H87="CREDIT CARD",'Calculation Sheet'!E87,"")</f>
        <v/>
      </c>
      <c r="M80" s="59" t="str">
        <f>IF('Calculation Sheet'!H87="STOCK/SEC.",'Calculation Sheet'!E87,"")</f>
        <v/>
      </c>
      <c r="N80" s="60">
        <f t="shared" si="3"/>
        <v>0</v>
      </c>
    </row>
    <row r="81" spans="1:14" ht="23.1" customHeight="1">
      <c r="A81" s="2">
        <v>70</v>
      </c>
      <c r="B81" s="83">
        <f>'Calculation Sheet'!A88</f>
        <v>0</v>
      </c>
      <c r="C81" s="83">
        <f>'Calculation Sheet'!B88</f>
        <v>0</v>
      </c>
      <c r="D81" s="2"/>
      <c r="E81" s="2"/>
      <c r="F81" s="57" t="str">
        <f>IF('Calculation Sheet'!H88=0,'Calculation Sheet'!G88,"")</f>
        <v/>
      </c>
      <c r="G81" s="91">
        <f>'Calculation Sheet'!F88</f>
        <v>0</v>
      </c>
      <c r="H81" s="58" t="str">
        <f t="shared" si="4"/>
        <v/>
      </c>
      <c r="I81" s="59" t="str">
        <f>IF('Calculation Sheet'!H88="CASH",'Calculation Sheet'!E88,"")</f>
        <v/>
      </c>
      <c r="J81" s="59" t="str">
        <f>IF('Calculation Sheet'!H88="CHECK",'Calculation Sheet'!E88,"")</f>
        <v/>
      </c>
      <c r="K81" s="59" t="str">
        <f>IF('Calculation Sheet'!H88="DIRECT BILLING",'Calculation Sheet'!E88,"")</f>
        <v/>
      </c>
      <c r="L81" s="59" t="str">
        <f>IF('Calculation Sheet'!H88="CREDIT CARD",'Calculation Sheet'!E88,"")</f>
        <v/>
      </c>
      <c r="M81" s="59" t="str">
        <f>IF('Calculation Sheet'!H88="STOCK/SEC.",'Calculation Sheet'!E88,"")</f>
        <v/>
      </c>
      <c r="N81" s="60">
        <f t="shared" si="3"/>
        <v>0</v>
      </c>
    </row>
    <row r="82" spans="1:14" ht="23.1" customHeight="1">
      <c r="A82" s="2">
        <v>71</v>
      </c>
      <c r="B82" s="83">
        <f>'Calculation Sheet'!A89</f>
        <v>0</v>
      </c>
      <c r="C82" s="83">
        <f>'Calculation Sheet'!B89</f>
        <v>0</v>
      </c>
      <c r="D82" s="2"/>
      <c r="E82" s="2"/>
      <c r="F82" s="57" t="str">
        <f>IF('Calculation Sheet'!H89=0,'Calculation Sheet'!G89,"")</f>
        <v/>
      </c>
      <c r="G82" s="91">
        <f>'Calculation Sheet'!F89</f>
        <v>0</v>
      </c>
      <c r="H82" s="58" t="str">
        <f t="shared" si="4"/>
        <v/>
      </c>
      <c r="I82" s="59" t="str">
        <f>IF('Calculation Sheet'!H89="CASH",'Calculation Sheet'!E89,"")</f>
        <v/>
      </c>
      <c r="J82" s="59" t="str">
        <f>IF('Calculation Sheet'!H89="CHECK",'Calculation Sheet'!E89,"")</f>
        <v/>
      </c>
      <c r="K82" s="59" t="str">
        <f>IF('Calculation Sheet'!H89="DIRECT BILLING",'Calculation Sheet'!E89,"")</f>
        <v/>
      </c>
      <c r="L82" s="59" t="str">
        <f>IF('Calculation Sheet'!H89="CREDIT CARD",'Calculation Sheet'!E89,"")</f>
        <v/>
      </c>
      <c r="M82" s="59" t="str">
        <f>IF('Calculation Sheet'!H89="STOCK/SEC.",'Calculation Sheet'!E89,"")</f>
        <v/>
      </c>
      <c r="N82" s="60">
        <f t="shared" si="3"/>
        <v>0</v>
      </c>
    </row>
    <row r="83" spans="1:14" ht="23.1" customHeight="1">
      <c r="A83" s="2">
        <v>72</v>
      </c>
      <c r="B83" s="83">
        <f>'Calculation Sheet'!A90</f>
        <v>0</v>
      </c>
      <c r="C83" s="83">
        <f>'Calculation Sheet'!B90</f>
        <v>0</v>
      </c>
      <c r="D83" s="2"/>
      <c r="E83" s="2"/>
      <c r="F83" s="57" t="str">
        <f>IF('Calculation Sheet'!H90=0,'Calculation Sheet'!G90,"")</f>
        <v/>
      </c>
      <c r="G83" s="91">
        <f>'Calculation Sheet'!F90</f>
        <v>0</v>
      </c>
      <c r="H83" s="58" t="str">
        <f t="shared" si="4"/>
        <v/>
      </c>
      <c r="I83" s="59" t="str">
        <f>IF('Calculation Sheet'!H90="CASH",'Calculation Sheet'!E90,"")</f>
        <v/>
      </c>
      <c r="J83" s="59" t="str">
        <f>IF('Calculation Sheet'!H90="CHECK",'Calculation Sheet'!E90,"")</f>
        <v/>
      </c>
      <c r="K83" s="59" t="str">
        <f>IF('Calculation Sheet'!H90="DIRECT BILLING",'Calculation Sheet'!E90,"")</f>
        <v/>
      </c>
      <c r="L83" s="59" t="str">
        <f>IF('Calculation Sheet'!H90="CREDIT CARD",'Calculation Sheet'!E90,"")</f>
        <v/>
      </c>
      <c r="M83" s="59" t="str">
        <f>IF('Calculation Sheet'!H90="STOCK/SEC.",'Calculation Sheet'!E90,"")</f>
        <v/>
      </c>
      <c r="N83" s="60">
        <f t="shared" si="3"/>
        <v>0</v>
      </c>
    </row>
    <row r="84" spans="1:14" ht="23.1" customHeight="1">
      <c r="A84" s="2">
        <v>73</v>
      </c>
      <c r="B84" s="83">
        <f>'Calculation Sheet'!A91</f>
        <v>0</v>
      </c>
      <c r="C84" s="83">
        <f>'Calculation Sheet'!B91</f>
        <v>0</v>
      </c>
      <c r="D84" s="2"/>
      <c r="E84" s="2"/>
      <c r="F84" s="57" t="str">
        <f>IF('Calculation Sheet'!H91=0,'Calculation Sheet'!G91,"")</f>
        <v/>
      </c>
      <c r="G84" s="91">
        <f>'Calculation Sheet'!F91</f>
        <v>0</v>
      </c>
      <c r="H84" s="58" t="str">
        <f t="shared" si="4"/>
        <v/>
      </c>
      <c r="I84" s="59" t="str">
        <f>IF('Calculation Sheet'!H91="CASH",'Calculation Sheet'!E91,"")</f>
        <v/>
      </c>
      <c r="J84" s="59" t="str">
        <f>IF('Calculation Sheet'!H91="CHECK",'Calculation Sheet'!E91,"")</f>
        <v/>
      </c>
      <c r="K84" s="59" t="str">
        <f>IF('Calculation Sheet'!H91="DIRECT BILLING",'Calculation Sheet'!E91,"")</f>
        <v/>
      </c>
      <c r="L84" s="59" t="str">
        <f>IF('Calculation Sheet'!H91="CREDIT CARD",'Calculation Sheet'!E91,"")</f>
        <v/>
      </c>
      <c r="M84" s="59" t="str">
        <f>IF('Calculation Sheet'!H91="STOCK/SEC.",'Calculation Sheet'!E91,"")</f>
        <v/>
      </c>
      <c r="N84" s="60">
        <f t="shared" si="3"/>
        <v>0</v>
      </c>
    </row>
    <row r="85" spans="1:14" ht="23.1" customHeight="1">
      <c r="A85" s="2">
        <v>74</v>
      </c>
      <c r="B85" s="83">
        <f>'Calculation Sheet'!A92</f>
        <v>0</v>
      </c>
      <c r="C85" s="83">
        <f>'Calculation Sheet'!B92</f>
        <v>0</v>
      </c>
      <c r="D85" s="2"/>
      <c r="E85" s="2"/>
      <c r="F85" s="57" t="str">
        <f>IF('Calculation Sheet'!H92=0,'Calculation Sheet'!G92,"")</f>
        <v/>
      </c>
      <c r="G85" s="91">
        <f>'Calculation Sheet'!F92</f>
        <v>0</v>
      </c>
      <c r="H85" s="58" t="str">
        <f t="shared" si="4"/>
        <v/>
      </c>
      <c r="I85" s="59" t="str">
        <f>IF('Calculation Sheet'!H92="CASH",'Calculation Sheet'!E92,"")</f>
        <v/>
      </c>
      <c r="J85" s="59" t="str">
        <f>IF('Calculation Sheet'!H92="CHECK",'Calculation Sheet'!E92,"")</f>
        <v/>
      </c>
      <c r="K85" s="59" t="str">
        <f>IF('Calculation Sheet'!H92="DIRECT BILLING",'Calculation Sheet'!E92,"")</f>
        <v/>
      </c>
      <c r="L85" s="59" t="str">
        <f>IF('Calculation Sheet'!H92="CREDIT CARD",'Calculation Sheet'!E92,"")</f>
        <v/>
      </c>
      <c r="M85" s="59" t="str">
        <f>IF('Calculation Sheet'!H92="STOCK/SEC.",'Calculation Sheet'!E92,"")</f>
        <v/>
      </c>
      <c r="N85" s="60">
        <f t="shared" si="3"/>
        <v>0</v>
      </c>
    </row>
    <row r="86" spans="1:14" ht="23.1" customHeight="1">
      <c r="A86" s="2">
        <v>75</v>
      </c>
      <c r="B86" s="83">
        <f>'Calculation Sheet'!A93</f>
        <v>0</v>
      </c>
      <c r="C86" s="83">
        <f>'Calculation Sheet'!B93</f>
        <v>0</v>
      </c>
      <c r="D86" s="2"/>
      <c r="E86" s="2"/>
      <c r="F86" s="57" t="str">
        <f>IF('Calculation Sheet'!H93=0,'Calculation Sheet'!G93,"")</f>
        <v/>
      </c>
      <c r="G86" s="91">
        <f>'Calculation Sheet'!F93</f>
        <v>0</v>
      </c>
      <c r="H86" s="58" t="str">
        <f t="shared" si="4"/>
        <v/>
      </c>
      <c r="I86" s="59" t="str">
        <f>IF('Calculation Sheet'!H93="CASH",'Calculation Sheet'!E93,"")</f>
        <v/>
      </c>
      <c r="J86" s="59" t="str">
        <f>IF('Calculation Sheet'!H93="CHECK",'Calculation Sheet'!E93,"")</f>
        <v/>
      </c>
      <c r="K86" s="59" t="str">
        <f>IF('Calculation Sheet'!H93="DIRECT BILLING",'Calculation Sheet'!E93,"")</f>
        <v/>
      </c>
      <c r="L86" s="59" t="str">
        <f>IF('Calculation Sheet'!H93="CREDIT CARD",'Calculation Sheet'!E93,"")</f>
        <v/>
      </c>
      <c r="M86" s="59" t="str">
        <f>IF('Calculation Sheet'!H93="STOCK/SEC.",'Calculation Sheet'!E93,"")</f>
        <v/>
      </c>
      <c r="N86" s="60">
        <f t="shared" si="3"/>
        <v>0</v>
      </c>
    </row>
    <row r="87" spans="1:14" ht="23.1" customHeight="1">
      <c r="A87" s="2">
        <v>76</v>
      </c>
      <c r="B87" s="83">
        <f>'Calculation Sheet'!A94</f>
        <v>0</v>
      </c>
      <c r="C87" s="83">
        <f>'Calculation Sheet'!B94</f>
        <v>0</v>
      </c>
      <c r="D87" s="2"/>
      <c r="E87" s="2"/>
      <c r="F87" s="57" t="str">
        <f>IF('Calculation Sheet'!H94=0,'Calculation Sheet'!G94,"")</f>
        <v/>
      </c>
      <c r="G87" s="91">
        <f>'Calculation Sheet'!F94</f>
        <v>0</v>
      </c>
      <c r="H87" s="58" t="str">
        <f t="shared" si="4"/>
        <v/>
      </c>
      <c r="I87" s="59" t="str">
        <f>IF('Calculation Sheet'!H94="CASH",'Calculation Sheet'!E94,"")</f>
        <v/>
      </c>
      <c r="J87" s="59" t="str">
        <f>IF('Calculation Sheet'!H94="CHECK",'Calculation Sheet'!E94,"")</f>
        <v/>
      </c>
      <c r="K87" s="59" t="str">
        <f>IF('Calculation Sheet'!H94="DIRECT BILLING",'Calculation Sheet'!E94,"")</f>
        <v/>
      </c>
      <c r="L87" s="59" t="str">
        <f>IF('Calculation Sheet'!H94="CREDIT CARD",'Calculation Sheet'!E94,"")</f>
        <v/>
      </c>
      <c r="M87" s="59" t="str">
        <f>IF('Calculation Sheet'!H94="STOCK/SEC.",'Calculation Sheet'!E94,"")</f>
        <v/>
      </c>
      <c r="N87" s="60">
        <f t="shared" si="3"/>
        <v>0</v>
      </c>
    </row>
    <row r="88" spans="1:14" ht="23.1" customHeight="1">
      <c r="A88" s="2">
        <v>77</v>
      </c>
      <c r="B88" s="83">
        <f>'Calculation Sheet'!A95</f>
        <v>0</v>
      </c>
      <c r="C88" s="83">
        <f>'Calculation Sheet'!B95</f>
        <v>0</v>
      </c>
      <c r="D88" s="2"/>
      <c r="E88" s="2"/>
      <c r="F88" s="57" t="str">
        <f>IF('Calculation Sheet'!H95=0,'Calculation Sheet'!G95,"")</f>
        <v/>
      </c>
      <c r="G88" s="91">
        <f>'Calculation Sheet'!F95</f>
        <v>0</v>
      </c>
      <c r="H88" s="58" t="str">
        <f t="shared" si="4"/>
        <v/>
      </c>
      <c r="I88" s="59" t="str">
        <f>IF('Calculation Sheet'!H95="CASH",'Calculation Sheet'!E95,"")</f>
        <v/>
      </c>
      <c r="J88" s="59" t="str">
        <f>IF('Calculation Sheet'!H95="CHECK",'Calculation Sheet'!E95,"")</f>
        <v/>
      </c>
      <c r="K88" s="59" t="str">
        <f>IF('Calculation Sheet'!H95="DIRECT BILLING",'Calculation Sheet'!E95,"")</f>
        <v/>
      </c>
      <c r="L88" s="59" t="str">
        <f>IF('Calculation Sheet'!H95="CREDIT CARD",'Calculation Sheet'!E95,"")</f>
        <v/>
      </c>
      <c r="M88" s="59" t="str">
        <f>IF('Calculation Sheet'!H95="STOCK/SEC.",'Calculation Sheet'!E95,"")</f>
        <v/>
      </c>
      <c r="N88" s="60">
        <f t="shared" si="3"/>
        <v>0</v>
      </c>
    </row>
    <row r="89" spans="1:14" ht="23.1" customHeight="1">
      <c r="A89" s="2">
        <v>78</v>
      </c>
      <c r="B89" s="83">
        <f>'Calculation Sheet'!A96</f>
        <v>0</v>
      </c>
      <c r="C89" s="83">
        <f>'Calculation Sheet'!B96</f>
        <v>0</v>
      </c>
      <c r="D89" s="2"/>
      <c r="E89" s="2"/>
      <c r="F89" s="57" t="str">
        <f>IF('Calculation Sheet'!H96=0,'Calculation Sheet'!G96,"")</f>
        <v/>
      </c>
      <c r="G89" s="91">
        <f>'Calculation Sheet'!F96</f>
        <v>0</v>
      </c>
      <c r="H89" s="58" t="str">
        <f t="shared" si="4"/>
        <v/>
      </c>
      <c r="I89" s="59" t="str">
        <f>IF('Calculation Sheet'!H96="CASH",'Calculation Sheet'!E96,"")</f>
        <v/>
      </c>
      <c r="J89" s="59" t="str">
        <f>IF('Calculation Sheet'!H96="CHECK",'Calculation Sheet'!E96,"")</f>
        <v/>
      </c>
      <c r="K89" s="59" t="str">
        <f>IF('Calculation Sheet'!H96="DIRECT BILLING",'Calculation Sheet'!E96,"")</f>
        <v/>
      </c>
      <c r="L89" s="59" t="str">
        <f>IF('Calculation Sheet'!H96="CREDIT CARD",'Calculation Sheet'!E96,"")</f>
        <v/>
      </c>
      <c r="M89" s="59" t="str">
        <f>IF('Calculation Sheet'!H96="STOCK/SEC.",'Calculation Sheet'!E96,"")</f>
        <v/>
      </c>
      <c r="N89" s="60">
        <f t="shared" si="3"/>
        <v>0</v>
      </c>
    </row>
    <row r="90" spans="1:14" ht="23.1" customHeight="1">
      <c r="A90" s="2">
        <v>79</v>
      </c>
      <c r="B90" s="83">
        <f>'Calculation Sheet'!A97</f>
        <v>0</v>
      </c>
      <c r="C90" s="83">
        <f>'Calculation Sheet'!B97</f>
        <v>0</v>
      </c>
      <c r="D90" s="2"/>
      <c r="E90" s="2"/>
      <c r="F90" s="57" t="str">
        <f>IF('Calculation Sheet'!H97=0,'Calculation Sheet'!G97,"")</f>
        <v/>
      </c>
      <c r="G90" s="91">
        <f>'Calculation Sheet'!F97</f>
        <v>0</v>
      </c>
      <c r="H90" s="58" t="str">
        <f t="shared" si="4"/>
        <v/>
      </c>
      <c r="I90" s="59" t="str">
        <f>IF('Calculation Sheet'!H97="CASH",'Calculation Sheet'!E97,"")</f>
        <v/>
      </c>
      <c r="J90" s="59" t="str">
        <f>IF('Calculation Sheet'!H97="CHECK",'Calculation Sheet'!E97,"")</f>
        <v/>
      </c>
      <c r="K90" s="59" t="str">
        <f>IF('Calculation Sheet'!H97="DIRECT BILLING",'Calculation Sheet'!E97,"")</f>
        <v/>
      </c>
      <c r="L90" s="59" t="str">
        <f>IF('Calculation Sheet'!H97="CREDIT CARD",'Calculation Sheet'!E97,"")</f>
        <v/>
      </c>
      <c r="M90" s="59" t="str">
        <f>IF('Calculation Sheet'!H97="STOCK/SEC.",'Calculation Sheet'!E97,"")</f>
        <v/>
      </c>
      <c r="N90" s="60">
        <f t="shared" si="3"/>
        <v>0</v>
      </c>
    </row>
    <row r="91" spans="1:14" ht="23.1" customHeight="1">
      <c r="A91" s="2">
        <v>80</v>
      </c>
      <c r="B91" s="83">
        <f>'Calculation Sheet'!A98</f>
        <v>0</v>
      </c>
      <c r="C91" s="83">
        <f>'Calculation Sheet'!B98</f>
        <v>0</v>
      </c>
      <c r="D91" s="2"/>
      <c r="E91" s="2"/>
      <c r="F91" s="57" t="str">
        <f>IF('Calculation Sheet'!H98=0,'Calculation Sheet'!G98,"")</f>
        <v/>
      </c>
      <c r="G91" s="91">
        <f>'Calculation Sheet'!F98</f>
        <v>0</v>
      </c>
      <c r="H91" s="58" t="str">
        <f t="shared" si="4"/>
        <v/>
      </c>
      <c r="I91" s="59" t="str">
        <f>IF('Calculation Sheet'!H98="CASH",'Calculation Sheet'!E98,"")</f>
        <v/>
      </c>
      <c r="J91" s="59" t="str">
        <f>IF('Calculation Sheet'!H98="CHECK",'Calculation Sheet'!E98,"")</f>
        <v/>
      </c>
      <c r="K91" s="59" t="str">
        <f>IF('Calculation Sheet'!H98="DIRECT BILLING",'Calculation Sheet'!E98,"")</f>
        <v/>
      </c>
      <c r="L91" s="59" t="str">
        <f>IF('Calculation Sheet'!H98="CREDIT CARD",'Calculation Sheet'!E98,"")</f>
        <v/>
      </c>
      <c r="M91" s="59" t="str">
        <f>IF('Calculation Sheet'!H98="STOCK/SEC.",'Calculation Sheet'!E98,"")</f>
        <v/>
      </c>
      <c r="N91" s="60">
        <f t="shared" si="3"/>
        <v>0</v>
      </c>
    </row>
    <row r="92" spans="1:14" ht="23.1" customHeight="1">
      <c r="A92" s="2">
        <v>81</v>
      </c>
      <c r="B92" s="83">
        <f>'Calculation Sheet'!A99</f>
        <v>0</v>
      </c>
      <c r="C92" s="83">
        <f>'Calculation Sheet'!B99</f>
        <v>0</v>
      </c>
      <c r="D92" s="2"/>
      <c r="E92" s="2"/>
      <c r="F92" s="57" t="str">
        <f>IF('Calculation Sheet'!H99=0,'Calculation Sheet'!G99,"")</f>
        <v/>
      </c>
      <c r="G92" s="91">
        <f>'Calculation Sheet'!F99</f>
        <v>0</v>
      </c>
      <c r="H92" s="58" t="str">
        <f t="shared" si="4"/>
        <v/>
      </c>
      <c r="I92" s="59" t="str">
        <f>IF('Calculation Sheet'!H99="CASH",'Calculation Sheet'!E99,"")</f>
        <v/>
      </c>
      <c r="J92" s="59" t="str">
        <f>IF('Calculation Sheet'!H99="CHECK",'Calculation Sheet'!E99,"")</f>
        <v/>
      </c>
      <c r="K92" s="59" t="str">
        <f>IF('Calculation Sheet'!H99="DIRECT BILLING",'Calculation Sheet'!E99,"")</f>
        <v/>
      </c>
      <c r="L92" s="59" t="str">
        <f>IF('Calculation Sheet'!H99="CREDIT CARD",'Calculation Sheet'!E99,"")</f>
        <v/>
      </c>
      <c r="M92" s="59" t="str">
        <f>IF('Calculation Sheet'!H99="STOCK/SEC.",'Calculation Sheet'!E99,"")</f>
        <v/>
      </c>
      <c r="N92" s="60">
        <f t="shared" si="3"/>
        <v>0</v>
      </c>
    </row>
    <row r="93" spans="1:14" ht="23.1" customHeight="1">
      <c r="A93" s="2">
        <v>82</v>
      </c>
      <c r="B93" s="83">
        <f>'Calculation Sheet'!A100</f>
        <v>0</v>
      </c>
      <c r="C93" s="83">
        <f>'Calculation Sheet'!B100</f>
        <v>0</v>
      </c>
      <c r="D93" s="2"/>
      <c r="E93" s="2"/>
      <c r="F93" s="57" t="str">
        <f>IF('Calculation Sheet'!H100=0,'Calculation Sheet'!G100,"")</f>
        <v/>
      </c>
      <c r="G93" s="91">
        <f>'Calculation Sheet'!F100</f>
        <v>0</v>
      </c>
      <c r="H93" s="58" t="str">
        <f t="shared" si="4"/>
        <v/>
      </c>
      <c r="I93" s="59" t="str">
        <f>IF('Calculation Sheet'!H100="CASH",'Calculation Sheet'!E100,"")</f>
        <v/>
      </c>
      <c r="J93" s="59" t="str">
        <f>IF('Calculation Sheet'!H100="CHECK",'Calculation Sheet'!E100,"")</f>
        <v/>
      </c>
      <c r="K93" s="59" t="str">
        <f>IF('Calculation Sheet'!H100="DIRECT BILLING",'Calculation Sheet'!E100,"")</f>
        <v/>
      </c>
      <c r="L93" s="59" t="str">
        <f>IF('Calculation Sheet'!H100="CREDIT CARD",'Calculation Sheet'!E100,"")</f>
        <v/>
      </c>
      <c r="M93" s="59" t="str">
        <f>IF('Calculation Sheet'!H100="STOCK/SEC.",'Calculation Sheet'!E100,"")</f>
        <v/>
      </c>
      <c r="N93" s="60">
        <f t="shared" si="3"/>
        <v>0</v>
      </c>
    </row>
    <row r="94" spans="1:14" ht="23.1" customHeight="1">
      <c r="A94" s="2">
        <v>83</v>
      </c>
      <c r="B94" s="83">
        <f>'Calculation Sheet'!A101</f>
        <v>0</v>
      </c>
      <c r="C94" s="83">
        <f>'Calculation Sheet'!B101</f>
        <v>0</v>
      </c>
      <c r="D94" s="2"/>
      <c r="E94" s="2"/>
      <c r="F94" s="57" t="str">
        <f>IF('Calculation Sheet'!H101=0,'Calculation Sheet'!G101,"")</f>
        <v/>
      </c>
      <c r="G94" s="91">
        <f>'Calculation Sheet'!F101</f>
        <v>0</v>
      </c>
      <c r="H94" s="58" t="str">
        <f t="shared" si="4"/>
        <v/>
      </c>
      <c r="I94" s="59" t="str">
        <f>IF('Calculation Sheet'!H101="CASH",'Calculation Sheet'!E101,"")</f>
        <v/>
      </c>
      <c r="J94" s="59" t="str">
        <f>IF('Calculation Sheet'!H101="CHECK",'Calculation Sheet'!E101,"")</f>
        <v/>
      </c>
      <c r="K94" s="59" t="str">
        <f>IF('Calculation Sheet'!H101="DIRECT BILLING",'Calculation Sheet'!E101,"")</f>
        <v/>
      </c>
      <c r="L94" s="59" t="str">
        <f>IF('Calculation Sheet'!H101="CREDIT CARD",'Calculation Sheet'!E101,"")</f>
        <v/>
      </c>
      <c r="M94" s="59" t="str">
        <f>IF('Calculation Sheet'!H101="STOCK/SEC.",'Calculation Sheet'!E101,"")</f>
        <v/>
      </c>
      <c r="N94" s="60">
        <f t="shared" si="3"/>
        <v>0</v>
      </c>
    </row>
    <row r="95" spans="1:14" ht="23.1" customHeight="1">
      <c r="A95" s="2">
        <v>84</v>
      </c>
      <c r="B95" s="83">
        <f>'Calculation Sheet'!A102</f>
        <v>0</v>
      </c>
      <c r="C95" s="83">
        <f>'Calculation Sheet'!B102</f>
        <v>0</v>
      </c>
      <c r="D95" s="2"/>
      <c r="E95" s="2"/>
      <c r="F95" s="57" t="str">
        <f>IF('Calculation Sheet'!H102=0,'Calculation Sheet'!G102,"")</f>
        <v/>
      </c>
      <c r="G95" s="91">
        <f>'Calculation Sheet'!F102</f>
        <v>0</v>
      </c>
      <c r="H95" s="58" t="str">
        <f t="shared" si="4"/>
        <v/>
      </c>
      <c r="I95" s="59" t="str">
        <f>IF('Calculation Sheet'!H102="CASH",'Calculation Sheet'!E102,"")</f>
        <v/>
      </c>
      <c r="J95" s="59" t="str">
        <f>IF('Calculation Sheet'!H102="CHECK",'Calculation Sheet'!E102,"")</f>
        <v/>
      </c>
      <c r="K95" s="59" t="str">
        <f>IF('Calculation Sheet'!H102="DIRECT BILLING",'Calculation Sheet'!E102,"")</f>
        <v/>
      </c>
      <c r="L95" s="59" t="str">
        <f>IF('Calculation Sheet'!H102="CREDIT CARD",'Calculation Sheet'!E102,"")</f>
        <v/>
      </c>
      <c r="M95" s="59" t="str">
        <f>IF('Calculation Sheet'!H102="STOCK/SEC.",'Calculation Sheet'!E102,"")</f>
        <v/>
      </c>
      <c r="N95" s="60">
        <f t="shared" si="3"/>
        <v>0</v>
      </c>
    </row>
    <row r="96" spans="1:14" ht="23.1" customHeight="1">
      <c r="A96" s="2">
        <v>85</v>
      </c>
      <c r="B96" s="83">
        <f>'Calculation Sheet'!A103</f>
        <v>0</v>
      </c>
      <c r="C96" s="83">
        <f>'Calculation Sheet'!B103</f>
        <v>0</v>
      </c>
      <c r="D96" s="2"/>
      <c r="E96" s="2"/>
      <c r="F96" s="57" t="str">
        <f>IF('Calculation Sheet'!H103=0,'Calculation Sheet'!G103,"")</f>
        <v/>
      </c>
      <c r="G96" s="91">
        <f>'Calculation Sheet'!F103</f>
        <v>0</v>
      </c>
      <c r="H96" s="58" t="str">
        <f t="shared" si="4"/>
        <v/>
      </c>
      <c r="I96" s="59" t="str">
        <f>IF('Calculation Sheet'!H103="CASH",'Calculation Sheet'!E103,"")</f>
        <v/>
      </c>
      <c r="J96" s="59" t="str">
        <f>IF('Calculation Sheet'!H103="CHECK",'Calculation Sheet'!E103,"")</f>
        <v/>
      </c>
      <c r="K96" s="59" t="str">
        <f>IF('Calculation Sheet'!H103="DIRECT BILLING",'Calculation Sheet'!E103,"")</f>
        <v/>
      </c>
      <c r="L96" s="59" t="str">
        <f>IF('Calculation Sheet'!H103="CREDIT CARD",'Calculation Sheet'!E103,"")</f>
        <v/>
      </c>
      <c r="M96" s="59" t="str">
        <f>IF('Calculation Sheet'!H103="STOCK/SEC.",'Calculation Sheet'!E103,"")</f>
        <v/>
      </c>
      <c r="N96" s="60">
        <f t="shared" si="3"/>
        <v>0</v>
      </c>
    </row>
    <row r="97" spans="1:14" ht="23.1" customHeight="1">
      <c r="A97" s="2">
        <v>86</v>
      </c>
      <c r="B97" s="83">
        <f>'Calculation Sheet'!A104</f>
        <v>0</v>
      </c>
      <c r="C97" s="83">
        <f>'Calculation Sheet'!B104</f>
        <v>0</v>
      </c>
      <c r="D97" s="2"/>
      <c r="E97" s="2"/>
      <c r="F97" s="57" t="str">
        <f>IF('Calculation Sheet'!H104=0,'Calculation Sheet'!G104,"")</f>
        <v/>
      </c>
      <c r="G97" s="91">
        <f>'Calculation Sheet'!F104</f>
        <v>0</v>
      </c>
      <c r="H97" s="58" t="str">
        <f t="shared" si="4"/>
        <v/>
      </c>
      <c r="I97" s="59" t="str">
        <f>IF('Calculation Sheet'!H104="CASH",'Calculation Sheet'!E104,"")</f>
        <v/>
      </c>
      <c r="J97" s="59" t="str">
        <f>IF('Calculation Sheet'!H104="CHECK",'Calculation Sheet'!E104,"")</f>
        <v/>
      </c>
      <c r="K97" s="59" t="str">
        <f>IF('Calculation Sheet'!H104="DIRECT BILLING",'Calculation Sheet'!E104,"")</f>
        <v/>
      </c>
      <c r="L97" s="59" t="str">
        <f>IF('Calculation Sheet'!H104="CREDIT CARD",'Calculation Sheet'!E104,"")</f>
        <v/>
      </c>
      <c r="M97" s="59" t="str">
        <f>IF('Calculation Sheet'!H104="STOCK/SEC.",'Calculation Sheet'!E104,"")</f>
        <v/>
      </c>
      <c r="N97" s="60">
        <f t="shared" si="3"/>
        <v>0</v>
      </c>
    </row>
    <row r="98" spans="1:14" ht="23.1" customHeight="1">
      <c r="A98" s="2">
        <v>87</v>
      </c>
      <c r="B98" s="83">
        <f>'Calculation Sheet'!A105</f>
        <v>0</v>
      </c>
      <c r="C98" s="83">
        <f>'Calculation Sheet'!B105</f>
        <v>0</v>
      </c>
      <c r="D98" s="2"/>
      <c r="E98" s="2"/>
      <c r="F98" s="57" t="str">
        <f>IF('Calculation Sheet'!H105=0,'Calculation Sheet'!G105,"")</f>
        <v/>
      </c>
      <c r="G98" s="91">
        <f>'Calculation Sheet'!F105</f>
        <v>0</v>
      </c>
      <c r="H98" s="58" t="str">
        <f t="shared" si="4"/>
        <v/>
      </c>
      <c r="I98" s="59" t="str">
        <f>IF('Calculation Sheet'!H105="CASH",'Calculation Sheet'!E105,"")</f>
        <v/>
      </c>
      <c r="J98" s="59" t="str">
        <f>IF('Calculation Sheet'!H105="CHECK",'Calculation Sheet'!E105,"")</f>
        <v/>
      </c>
      <c r="K98" s="59" t="str">
        <f>IF('Calculation Sheet'!H105="DIRECT BILLING",'Calculation Sheet'!E105,"")</f>
        <v/>
      </c>
      <c r="L98" s="59" t="str">
        <f>IF('Calculation Sheet'!H105="CREDIT CARD",'Calculation Sheet'!E105,"")</f>
        <v/>
      </c>
      <c r="M98" s="59" t="str">
        <f>IF('Calculation Sheet'!H105="STOCK/SEC.",'Calculation Sheet'!E105,"")</f>
        <v/>
      </c>
      <c r="N98" s="60">
        <f t="shared" si="3"/>
        <v>0</v>
      </c>
    </row>
    <row r="99" spans="1:14" ht="23.1" customHeight="1">
      <c r="A99" s="2">
        <v>88</v>
      </c>
      <c r="B99" s="83">
        <f>'Calculation Sheet'!A106</f>
        <v>0</v>
      </c>
      <c r="C99" s="83">
        <f>'Calculation Sheet'!B106</f>
        <v>0</v>
      </c>
      <c r="D99" s="2"/>
      <c r="E99" s="2"/>
      <c r="F99" s="57" t="str">
        <f>IF('Calculation Sheet'!H106=0,'Calculation Sheet'!G106,"")</f>
        <v/>
      </c>
      <c r="G99" s="91">
        <f>'Calculation Sheet'!F106</f>
        <v>0</v>
      </c>
      <c r="H99" s="58" t="str">
        <f t="shared" si="4"/>
        <v/>
      </c>
      <c r="I99" s="59" t="str">
        <f>IF('Calculation Sheet'!H106="CASH",'Calculation Sheet'!E106,"")</f>
        <v/>
      </c>
      <c r="J99" s="59" t="str">
        <f>IF('Calculation Sheet'!H106="CHECK",'Calculation Sheet'!E106,"")</f>
        <v/>
      </c>
      <c r="K99" s="59" t="str">
        <f>IF('Calculation Sheet'!H106="DIRECT BILLING",'Calculation Sheet'!E106,"")</f>
        <v/>
      </c>
      <c r="L99" s="59" t="str">
        <f>IF('Calculation Sheet'!H106="CREDIT CARD",'Calculation Sheet'!E106,"")</f>
        <v/>
      </c>
      <c r="M99" s="59" t="str">
        <f>IF('Calculation Sheet'!H106="STOCK/SEC.",'Calculation Sheet'!E106,"")</f>
        <v/>
      </c>
      <c r="N99" s="60">
        <f t="shared" si="3"/>
        <v>0</v>
      </c>
    </row>
    <row r="100" spans="1:14" ht="23.1" customHeight="1">
      <c r="A100" s="2">
        <v>89</v>
      </c>
      <c r="B100" s="83">
        <f>'Calculation Sheet'!A107</f>
        <v>0</v>
      </c>
      <c r="C100" s="83">
        <f>'Calculation Sheet'!B107</f>
        <v>0</v>
      </c>
      <c r="D100" s="2"/>
      <c r="E100" s="2"/>
      <c r="F100" s="57" t="str">
        <f>IF('Calculation Sheet'!H107=0,'Calculation Sheet'!G107,"")</f>
        <v/>
      </c>
      <c r="G100" s="91">
        <f>'Calculation Sheet'!F107</f>
        <v>0</v>
      </c>
      <c r="H100" s="58" t="str">
        <f t="shared" si="4"/>
        <v/>
      </c>
      <c r="I100" s="59" t="str">
        <f>IF('Calculation Sheet'!H107="CASH",'Calculation Sheet'!E107,"")</f>
        <v/>
      </c>
      <c r="J100" s="59" t="str">
        <f>IF('Calculation Sheet'!H107="CHECK",'Calculation Sheet'!E107,"")</f>
        <v/>
      </c>
      <c r="K100" s="59" t="str">
        <f>IF('Calculation Sheet'!H107="DIRECT BILLING",'Calculation Sheet'!E107,"")</f>
        <v/>
      </c>
      <c r="L100" s="59" t="str">
        <f>IF('Calculation Sheet'!H107="CREDIT CARD",'Calculation Sheet'!E107,"")</f>
        <v/>
      </c>
      <c r="M100" s="59" t="str">
        <f>IF('Calculation Sheet'!H107="STOCK/SEC.",'Calculation Sheet'!E107,"")</f>
        <v/>
      </c>
      <c r="N100" s="60">
        <f t="shared" si="3"/>
        <v>0</v>
      </c>
    </row>
    <row r="101" spans="1:14" ht="23.1" customHeight="1">
      <c r="A101" s="2">
        <v>90</v>
      </c>
      <c r="B101" s="83">
        <f>'Calculation Sheet'!A108</f>
        <v>0</v>
      </c>
      <c r="C101" s="83">
        <f>'Calculation Sheet'!B108</f>
        <v>0</v>
      </c>
      <c r="D101" s="2"/>
      <c r="E101" s="2"/>
      <c r="F101" s="57" t="str">
        <f>IF('Calculation Sheet'!H108=0,'Calculation Sheet'!G108,"")</f>
        <v/>
      </c>
      <c r="G101" s="91">
        <f>'Calculation Sheet'!F108</f>
        <v>0</v>
      </c>
      <c r="H101" s="58" t="str">
        <f t="shared" si="4"/>
        <v/>
      </c>
      <c r="I101" s="59" t="str">
        <f>IF('Calculation Sheet'!H108="CASH",'Calculation Sheet'!E108,"")</f>
        <v/>
      </c>
      <c r="J101" s="59" t="str">
        <f>IF('Calculation Sheet'!H108="CHECK",'Calculation Sheet'!E108,"")</f>
        <v/>
      </c>
      <c r="K101" s="59" t="str">
        <f>IF('Calculation Sheet'!H108="DIRECT BILLING",'Calculation Sheet'!E108,"")</f>
        <v/>
      </c>
      <c r="L101" s="59" t="str">
        <f>IF('Calculation Sheet'!H108="CREDIT CARD",'Calculation Sheet'!E108,"")</f>
        <v/>
      </c>
      <c r="M101" s="59" t="str">
        <f>IF('Calculation Sheet'!H108="STOCK/SEC.",'Calculation Sheet'!E108,"")</f>
        <v/>
      </c>
      <c r="N101" s="60">
        <f t="shared" si="3"/>
        <v>0</v>
      </c>
    </row>
    <row r="102" spans="1:14" ht="23.1" customHeight="1">
      <c r="A102" s="2">
        <v>91</v>
      </c>
      <c r="B102" s="83">
        <f>'Calculation Sheet'!A109</f>
        <v>0</v>
      </c>
      <c r="C102" s="83">
        <f>'Calculation Sheet'!B109</f>
        <v>0</v>
      </c>
      <c r="D102" s="2"/>
      <c r="E102" s="2"/>
      <c r="F102" s="57" t="str">
        <f>IF('Calculation Sheet'!H109=0,'Calculation Sheet'!G109,"")</f>
        <v/>
      </c>
      <c r="G102" s="91">
        <f>'Calculation Sheet'!F109</f>
        <v>0</v>
      </c>
      <c r="H102" s="58" t="str">
        <f t="shared" si="4"/>
        <v/>
      </c>
      <c r="I102" s="59" t="str">
        <f>IF('Calculation Sheet'!H109="CASH",'Calculation Sheet'!E109,"")</f>
        <v/>
      </c>
      <c r="J102" s="59" t="str">
        <f>IF('Calculation Sheet'!H109="CHECK",'Calculation Sheet'!E109,"")</f>
        <v/>
      </c>
      <c r="K102" s="59" t="str">
        <f>IF('Calculation Sheet'!H109="DIRECT BILLING",'Calculation Sheet'!E109,"")</f>
        <v/>
      </c>
      <c r="L102" s="59" t="str">
        <f>IF('Calculation Sheet'!H109="CREDIT CARD",'Calculation Sheet'!E109,"")</f>
        <v/>
      </c>
      <c r="M102" s="59" t="str">
        <f>IF('Calculation Sheet'!H109="STOCK/SEC.",'Calculation Sheet'!E109,"")</f>
        <v/>
      </c>
      <c r="N102" s="60">
        <f t="shared" si="3"/>
        <v>0</v>
      </c>
    </row>
    <row r="103" spans="1:14" ht="23.1" customHeight="1">
      <c r="A103" s="2">
        <v>92</v>
      </c>
      <c r="B103" s="83">
        <f>'Calculation Sheet'!A110</f>
        <v>0</v>
      </c>
      <c r="C103" s="83">
        <f>'Calculation Sheet'!B110</f>
        <v>0</v>
      </c>
      <c r="D103" s="2"/>
      <c r="E103" s="2"/>
      <c r="F103" s="57" t="str">
        <f>IF('Calculation Sheet'!H110=0,'Calculation Sheet'!G110,"")</f>
        <v/>
      </c>
      <c r="G103" s="91">
        <f>'Calculation Sheet'!F110</f>
        <v>0</v>
      </c>
      <c r="H103" s="58" t="str">
        <f t="shared" si="4"/>
        <v/>
      </c>
      <c r="I103" s="59" t="str">
        <f>IF('Calculation Sheet'!H110="CASH",'Calculation Sheet'!E110,"")</f>
        <v/>
      </c>
      <c r="J103" s="59" t="str">
        <f>IF('Calculation Sheet'!H110="CHECK",'Calculation Sheet'!E110,"")</f>
        <v/>
      </c>
      <c r="K103" s="59" t="str">
        <f>IF('Calculation Sheet'!H110="DIRECT BILLING",'Calculation Sheet'!E110,"")</f>
        <v/>
      </c>
      <c r="L103" s="59" t="str">
        <f>IF('Calculation Sheet'!H110="CREDIT CARD",'Calculation Sheet'!E110,"")</f>
        <v/>
      </c>
      <c r="M103" s="59" t="str">
        <f>IF('Calculation Sheet'!H110="STOCK/SEC.",'Calculation Sheet'!E110,"")</f>
        <v/>
      </c>
      <c r="N103" s="60">
        <f t="shared" si="3"/>
        <v>0</v>
      </c>
    </row>
    <row r="104" spans="1:14" ht="23.1" customHeight="1">
      <c r="A104" s="2">
        <v>93</v>
      </c>
      <c r="B104" s="83">
        <f>'Calculation Sheet'!A111</f>
        <v>0</v>
      </c>
      <c r="C104" s="83">
        <f>'Calculation Sheet'!B111</f>
        <v>0</v>
      </c>
      <c r="D104" s="2"/>
      <c r="E104" s="2"/>
      <c r="F104" s="57" t="str">
        <f>IF('Calculation Sheet'!H111=0,'Calculation Sheet'!G111,"")</f>
        <v/>
      </c>
      <c r="G104" s="91">
        <f>'Calculation Sheet'!F111</f>
        <v>0</v>
      </c>
      <c r="H104" s="58" t="str">
        <f t="shared" si="4"/>
        <v/>
      </c>
      <c r="I104" s="59" t="str">
        <f>IF('Calculation Sheet'!H111="CASH",'Calculation Sheet'!E111,"")</f>
        <v/>
      </c>
      <c r="J104" s="59" t="str">
        <f>IF('Calculation Sheet'!H111="CHECK",'Calculation Sheet'!E111,"")</f>
        <v/>
      </c>
      <c r="K104" s="59" t="str">
        <f>IF('Calculation Sheet'!H111="DIRECT BILLING",'Calculation Sheet'!E111,"")</f>
        <v/>
      </c>
      <c r="L104" s="59" t="str">
        <f>IF('Calculation Sheet'!H111="CREDIT CARD",'Calculation Sheet'!E111,"")</f>
        <v/>
      </c>
      <c r="M104" s="59" t="str">
        <f>IF('Calculation Sheet'!H111="STOCK/SEC.",'Calculation Sheet'!E111,"")</f>
        <v/>
      </c>
      <c r="N104" s="60">
        <f t="shared" si="3"/>
        <v>0</v>
      </c>
    </row>
    <row r="105" spans="1:14" ht="23.1" customHeight="1">
      <c r="A105" s="2">
        <v>94</v>
      </c>
      <c r="B105" s="83">
        <f>'Calculation Sheet'!A112</f>
        <v>0</v>
      </c>
      <c r="C105" s="83">
        <f>'Calculation Sheet'!B112</f>
        <v>0</v>
      </c>
      <c r="D105" s="2"/>
      <c r="E105" s="2"/>
      <c r="F105" s="57" t="str">
        <f>IF('Calculation Sheet'!H112=0,'Calculation Sheet'!G112,"")</f>
        <v/>
      </c>
      <c r="G105" s="91">
        <f>'Calculation Sheet'!F112</f>
        <v>0</v>
      </c>
      <c r="H105" s="58" t="str">
        <f t="shared" si="4"/>
        <v/>
      </c>
      <c r="I105" s="59" t="str">
        <f>IF('Calculation Sheet'!H112="CASH",'Calculation Sheet'!E112,"")</f>
        <v/>
      </c>
      <c r="J105" s="59" t="str">
        <f>IF('Calculation Sheet'!H112="CHECK",'Calculation Sheet'!E112,"")</f>
        <v/>
      </c>
      <c r="K105" s="59" t="str">
        <f>IF('Calculation Sheet'!H112="DIRECT BILLING",'Calculation Sheet'!E112,"")</f>
        <v/>
      </c>
      <c r="L105" s="59" t="str">
        <f>IF('Calculation Sheet'!H112="CREDIT CARD",'Calculation Sheet'!E112,"")</f>
        <v/>
      </c>
      <c r="M105" s="59" t="str">
        <f>IF('Calculation Sheet'!H112="STOCK/SEC.",'Calculation Sheet'!E112,"")</f>
        <v/>
      </c>
      <c r="N105" s="60">
        <f t="shared" si="3"/>
        <v>0</v>
      </c>
    </row>
    <row r="106" spans="1:14" ht="23.1" customHeight="1">
      <c r="A106" s="2">
        <v>95</v>
      </c>
      <c r="B106" s="83">
        <f>'Calculation Sheet'!A113</f>
        <v>0</v>
      </c>
      <c r="C106" s="83">
        <f>'Calculation Sheet'!B113</f>
        <v>0</v>
      </c>
      <c r="D106" s="2"/>
      <c r="E106" s="2"/>
      <c r="F106" s="57" t="str">
        <f>IF('Calculation Sheet'!H113=0,'Calculation Sheet'!G113,"")</f>
        <v/>
      </c>
      <c r="G106" s="91">
        <f>'Calculation Sheet'!F113</f>
        <v>0</v>
      </c>
      <c r="H106" s="58" t="str">
        <f t="shared" si="4"/>
        <v/>
      </c>
      <c r="I106" s="59" t="str">
        <f>IF('Calculation Sheet'!H113="CASH",'Calculation Sheet'!E113,"")</f>
        <v/>
      </c>
      <c r="J106" s="59" t="str">
        <f>IF('Calculation Sheet'!H113="CHECK",'Calculation Sheet'!E113,"")</f>
        <v/>
      </c>
      <c r="K106" s="59" t="str">
        <f>IF('Calculation Sheet'!H113="DIRECT BILLING",'Calculation Sheet'!E113,"")</f>
        <v/>
      </c>
      <c r="L106" s="59" t="str">
        <f>IF('Calculation Sheet'!H113="CREDIT CARD",'Calculation Sheet'!E113,"")</f>
        <v/>
      </c>
      <c r="M106" s="59" t="str">
        <f>IF('Calculation Sheet'!H113="STOCK/SEC.",'Calculation Sheet'!E113,"")</f>
        <v/>
      </c>
      <c r="N106" s="60">
        <f t="shared" si="3"/>
        <v>0</v>
      </c>
    </row>
    <row r="107" spans="1:14" ht="23.1" customHeight="1">
      <c r="A107" s="2">
        <v>96</v>
      </c>
      <c r="B107" s="83">
        <f>'Calculation Sheet'!A114</f>
        <v>0</v>
      </c>
      <c r="C107" s="83">
        <f>'Calculation Sheet'!B114</f>
        <v>0</v>
      </c>
      <c r="D107" s="2"/>
      <c r="E107" s="2"/>
      <c r="F107" s="57" t="str">
        <f>IF('Calculation Sheet'!H114=0,'Calculation Sheet'!G114,"")</f>
        <v/>
      </c>
      <c r="G107" s="91">
        <f>'Calculation Sheet'!F114</f>
        <v>0</v>
      </c>
      <c r="H107" s="58" t="str">
        <f t="shared" si="4"/>
        <v/>
      </c>
      <c r="I107" s="59" t="str">
        <f>IF('Calculation Sheet'!H114="CASH",'Calculation Sheet'!E114,"")</f>
        <v/>
      </c>
      <c r="J107" s="59" t="str">
        <f>IF('Calculation Sheet'!H114="CHECK",'Calculation Sheet'!E114,"")</f>
        <v/>
      </c>
      <c r="K107" s="59" t="str">
        <f>IF('Calculation Sheet'!H114="DIRECT BILLING",'Calculation Sheet'!E114,"")</f>
        <v/>
      </c>
      <c r="L107" s="59" t="str">
        <f>IF('Calculation Sheet'!H114="CREDIT CARD",'Calculation Sheet'!E114,"")</f>
        <v/>
      </c>
      <c r="M107" s="59" t="str">
        <f>IF('Calculation Sheet'!H114="STOCK/SEC.",'Calculation Sheet'!E114,"")</f>
        <v/>
      </c>
      <c r="N107" s="60">
        <f t="shared" si="3"/>
        <v>0</v>
      </c>
    </row>
    <row r="108" spans="1:14" ht="23.1" customHeight="1">
      <c r="A108" s="2">
        <v>97</v>
      </c>
      <c r="B108" s="83">
        <f>'Calculation Sheet'!A115</f>
        <v>0</v>
      </c>
      <c r="C108" s="83">
        <f>'Calculation Sheet'!B115</f>
        <v>0</v>
      </c>
      <c r="D108" s="2"/>
      <c r="E108" s="2"/>
      <c r="F108" s="57" t="str">
        <f>IF('Calculation Sheet'!H115=0,'Calculation Sheet'!G115,"")</f>
        <v/>
      </c>
      <c r="G108" s="91">
        <f>'Calculation Sheet'!F115</f>
        <v>0</v>
      </c>
      <c r="H108" s="58" t="str">
        <f t="shared" si="4"/>
        <v/>
      </c>
      <c r="I108" s="59" t="str">
        <f>IF('Calculation Sheet'!H115="CASH",'Calculation Sheet'!E115,"")</f>
        <v/>
      </c>
      <c r="J108" s="59" t="str">
        <f>IF('Calculation Sheet'!H115="CHECK",'Calculation Sheet'!E115,"")</f>
        <v/>
      </c>
      <c r="K108" s="59" t="str">
        <f>IF('Calculation Sheet'!H115="DIRECT BILLING",'Calculation Sheet'!E115,"")</f>
        <v/>
      </c>
      <c r="L108" s="59" t="str">
        <f>IF('Calculation Sheet'!H115="CREDIT CARD",'Calculation Sheet'!E115,"")</f>
        <v/>
      </c>
      <c r="M108" s="59" t="str">
        <f>IF('Calculation Sheet'!H115="STOCK/SEC.",'Calculation Sheet'!E115,"")</f>
        <v/>
      </c>
      <c r="N108" s="60">
        <f t="shared" si="3"/>
        <v>0</v>
      </c>
    </row>
    <row r="109" spans="1:14" ht="23.1" customHeight="1">
      <c r="A109" s="2">
        <v>98</v>
      </c>
      <c r="B109" s="83">
        <f>'Calculation Sheet'!A116</f>
        <v>0</v>
      </c>
      <c r="C109" s="83">
        <f>'Calculation Sheet'!B116</f>
        <v>0</v>
      </c>
      <c r="D109" s="2"/>
      <c r="E109" s="2"/>
      <c r="F109" s="57" t="str">
        <f>IF('Calculation Sheet'!H116=0,'Calculation Sheet'!G116,"")</f>
        <v/>
      </c>
      <c r="G109" s="91">
        <f>'Calculation Sheet'!F116</f>
        <v>0</v>
      </c>
      <c r="H109" s="58" t="str">
        <f t="shared" si="4"/>
        <v/>
      </c>
      <c r="I109" s="59" t="str">
        <f>IF('Calculation Sheet'!H116="CASH",'Calculation Sheet'!E116,"")</f>
        <v/>
      </c>
      <c r="J109" s="59" t="str">
        <f>IF('Calculation Sheet'!H116="CHECK",'Calculation Sheet'!E116,"")</f>
        <v/>
      </c>
      <c r="K109" s="59" t="str">
        <f>IF('Calculation Sheet'!H116="DIRECT BILLING",'Calculation Sheet'!E116,"")</f>
        <v/>
      </c>
      <c r="L109" s="59" t="str">
        <f>IF('Calculation Sheet'!H116="CREDIT CARD",'Calculation Sheet'!E116,"")</f>
        <v/>
      </c>
      <c r="M109" s="59" t="str">
        <f>IF('Calculation Sheet'!H116="STOCK/SEC.",'Calculation Sheet'!E116,"")</f>
        <v/>
      </c>
      <c r="N109" s="60">
        <f t="shared" si="3"/>
        <v>0</v>
      </c>
    </row>
    <row r="110" spans="1:14" ht="23.1" customHeight="1">
      <c r="A110" s="2">
        <v>99</v>
      </c>
      <c r="B110" s="83">
        <f>'Calculation Sheet'!A117</f>
        <v>0</v>
      </c>
      <c r="C110" s="83">
        <f>'Calculation Sheet'!B117</f>
        <v>0</v>
      </c>
      <c r="D110" s="2"/>
      <c r="E110" s="2"/>
      <c r="F110" s="57" t="str">
        <f>IF('Calculation Sheet'!H117=0,'Calculation Sheet'!G117,"")</f>
        <v/>
      </c>
      <c r="G110" s="91">
        <f>'Calculation Sheet'!F117</f>
        <v>0</v>
      </c>
      <c r="H110" s="58" t="str">
        <f t="shared" si="4"/>
        <v/>
      </c>
      <c r="I110" s="59" t="str">
        <f>IF('Calculation Sheet'!H117="CASH",'Calculation Sheet'!E117,"")</f>
        <v/>
      </c>
      <c r="J110" s="59" t="str">
        <f>IF('Calculation Sheet'!H117="CHECK",'Calculation Sheet'!E117,"")</f>
        <v/>
      </c>
      <c r="K110" s="59" t="str">
        <f>IF('Calculation Sheet'!H117="DIRECT BILLING",'Calculation Sheet'!E117,"")</f>
        <v/>
      </c>
      <c r="L110" s="59" t="str">
        <f>IF('Calculation Sheet'!H117="CREDIT CARD",'Calculation Sheet'!E117,"")</f>
        <v/>
      </c>
      <c r="M110" s="59" t="str">
        <f>IF('Calculation Sheet'!H117="STOCK/SEC.",'Calculation Sheet'!E117,"")</f>
        <v/>
      </c>
      <c r="N110" s="60">
        <f t="shared" si="3"/>
        <v>0</v>
      </c>
    </row>
    <row r="111" spans="1:14" ht="23.1" customHeight="1">
      <c r="A111" s="2">
        <v>100</v>
      </c>
      <c r="B111" s="83">
        <f>'Calculation Sheet'!A118</f>
        <v>0</v>
      </c>
      <c r="C111" s="83">
        <f>'Calculation Sheet'!B118</f>
        <v>0</v>
      </c>
      <c r="D111" s="2"/>
      <c r="E111" s="2"/>
      <c r="F111" s="57" t="str">
        <f>IF('Calculation Sheet'!H118=0,'Calculation Sheet'!G118,"")</f>
        <v/>
      </c>
      <c r="G111" s="91">
        <f>'Calculation Sheet'!F118</f>
        <v>0</v>
      </c>
      <c r="H111" s="58" t="str">
        <f t="shared" si="4"/>
        <v/>
      </c>
      <c r="I111" s="59" t="str">
        <f>IF('Calculation Sheet'!H118="CASH",'Calculation Sheet'!E118,"")</f>
        <v/>
      </c>
      <c r="J111" s="59" t="str">
        <f>IF('Calculation Sheet'!H118="CHECK",'Calculation Sheet'!E118,"")</f>
        <v/>
      </c>
      <c r="K111" s="59" t="str">
        <f>IF('Calculation Sheet'!H118="DIRECT BILLING",'Calculation Sheet'!E118,"")</f>
        <v/>
      </c>
      <c r="L111" s="59" t="str">
        <f>IF('Calculation Sheet'!H118="CREDIT CARD",'Calculation Sheet'!E118,"")</f>
        <v/>
      </c>
      <c r="M111" s="59" t="str">
        <f>IF('Calculation Sheet'!H118="STOCK/SEC.",'Calculation Sheet'!E118,"")</f>
        <v/>
      </c>
      <c r="N111" s="60">
        <f t="shared" si="3"/>
        <v>0</v>
      </c>
    </row>
    <row r="112" spans="1:14" ht="23.1" customHeight="1">
      <c r="A112" s="2">
        <v>101</v>
      </c>
      <c r="B112" s="83">
        <f>'Calculation Sheet'!A119</f>
        <v>0</v>
      </c>
      <c r="C112" s="83">
        <f>'Calculation Sheet'!B119</f>
        <v>0</v>
      </c>
      <c r="D112" s="2"/>
      <c r="E112" s="2"/>
      <c r="F112" s="57" t="str">
        <f>IF('Calculation Sheet'!H119=0,'Calculation Sheet'!G119,"")</f>
        <v/>
      </c>
      <c r="G112" s="91">
        <f>'Calculation Sheet'!F119</f>
        <v>0</v>
      </c>
      <c r="H112" s="58" t="str">
        <f t="shared" si="4"/>
        <v/>
      </c>
      <c r="I112" s="59" t="str">
        <f>IF('Calculation Sheet'!H119="CASH",'Calculation Sheet'!E119,"")</f>
        <v/>
      </c>
      <c r="J112" s="59" t="str">
        <f>IF('Calculation Sheet'!H119="CHECK",'Calculation Sheet'!E119,"")</f>
        <v/>
      </c>
      <c r="K112" s="59" t="str">
        <f>IF('Calculation Sheet'!H119="DIRECT BILLING",'Calculation Sheet'!E119,"")</f>
        <v/>
      </c>
      <c r="L112" s="59" t="str">
        <f>IF('Calculation Sheet'!H119="CREDIT CARD",'Calculation Sheet'!E119,"")</f>
        <v/>
      </c>
      <c r="M112" s="59" t="str">
        <f>IF('Calculation Sheet'!H119="STOCK/SEC.",'Calculation Sheet'!E119,"")</f>
        <v/>
      </c>
      <c r="N112" s="60">
        <f t="shared" si="3"/>
        <v>0</v>
      </c>
    </row>
    <row r="113" spans="1:14" ht="23.1" customHeight="1">
      <c r="A113" s="2">
        <v>102</v>
      </c>
      <c r="B113" s="83">
        <f>'Calculation Sheet'!A120</f>
        <v>0</v>
      </c>
      <c r="C113" s="83">
        <f>'Calculation Sheet'!B120</f>
        <v>0</v>
      </c>
      <c r="D113" s="2"/>
      <c r="E113" s="2"/>
      <c r="F113" s="57" t="str">
        <f>IF('Calculation Sheet'!H120=0,'Calculation Sheet'!G120,"")</f>
        <v/>
      </c>
      <c r="G113" s="91">
        <f>'Calculation Sheet'!F120</f>
        <v>0</v>
      </c>
      <c r="H113" s="58" t="str">
        <f t="shared" si="4"/>
        <v/>
      </c>
      <c r="I113" s="59" t="str">
        <f>IF('Calculation Sheet'!H120="CASH",'Calculation Sheet'!E120,"")</f>
        <v/>
      </c>
      <c r="J113" s="59" t="str">
        <f>IF('Calculation Sheet'!H120="CHECK",'Calculation Sheet'!E120,"")</f>
        <v/>
      </c>
      <c r="K113" s="59" t="str">
        <f>IF('Calculation Sheet'!H120="DIRECT BILLING",'Calculation Sheet'!E120,"")</f>
        <v/>
      </c>
      <c r="L113" s="59" t="str">
        <f>IF('Calculation Sheet'!H120="CREDIT CARD",'Calculation Sheet'!E120,"")</f>
        <v/>
      </c>
      <c r="M113" s="59" t="str">
        <f>IF('Calculation Sheet'!H120="STOCK/SEC.",'Calculation Sheet'!E120,"")</f>
        <v/>
      </c>
      <c r="N113" s="60">
        <f t="shared" si="3"/>
        <v>0</v>
      </c>
    </row>
    <row r="114" spans="1:14" ht="23.1" customHeight="1">
      <c r="A114" s="2">
        <v>103</v>
      </c>
      <c r="B114" s="83">
        <f>'Calculation Sheet'!A121</f>
        <v>0</v>
      </c>
      <c r="C114" s="83">
        <f>'Calculation Sheet'!B121</f>
        <v>0</v>
      </c>
      <c r="D114" s="2"/>
      <c r="E114" s="2"/>
      <c r="F114" s="57" t="str">
        <f>IF('Calculation Sheet'!H121=0,'Calculation Sheet'!G121,"")</f>
        <v/>
      </c>
      <c r="G114" s="91">
        <f>'Calculation Sheet'!F121</f>
        <v>0</v>
      </c>
      <c r="H114" s="58" t="str">
        <f t="shared" si="4"/>
        <v/>
      </c>
      <c r="I114" s="59" t="str">
        <f>IF('Calculation Sheet'!H121="CASH",'Calculation Sheet'!E121,"")</f>
        <v/>
      </c>
      <c r="J114" s="59" t="str">
        <f>IF('Calculation Sheet'!H121="CHECK",'Calculation Sheet'!E121,"")</f>
        <v/>
      </c>
      <c r="K114" s="59" t="str">
        <f>IF('Calculation Sheet'!H121="DIRECT BILLING",'Calculation Sheet'!E121,"")</f>
        <v/>
      </c>
      <c r="L114" s="59" t="str">
        <f>IF('Calculation Sheet'!H121="CREDIT CARD",'Calculation Sheet'!E121,"")</f>
        <v/>
      </c>
      <c r="M114" s="59" t="str">
        <f>IF('Calculation Sheet'!H121="STOCK/SEC.",'Calculation Sheet'!E121,"")</f>
        <v/>
      </c>
      <c r="N114" s="60">
        <f t="shared" si="3"/>
        <v>0</v>
      </c>
    </row>
    <row r="115" spans="1:14" ht="23.1" customHeight="1">
      <c r="A115" s="2">
        <v>104</v>
      </c>
      <c r="B115" s="83">
        <f>'Calculation Sheet'!A122</f>
        <v>0</v>
      </c>
      <c r="C115" s="83">
        <f>'Calculation Sheet'!B122</f>
        <v>0</v>
      </c>
      <c r="D115" s="2"/>
      <c r="E115" s="2"/>
      <c r="F115" s="57" t="str">
        <f>IF('Calculation Sheet'!H122=0,'Calculation Sheet'!G122,"")</f>
        <v/>
      </c>
      <c r="G115" s="91">
        <f>'Calculation Sheet'!F122</f>
        <v>0</v>
      </c>
      <c r="H115" s="58" t="str">
        <f t="shared" si="4"/>
        <v/>
      </c>
      <c r="I115" s="59" t="str">
        <f>IF('Calculation Sheet'!H122="CASH",'Calculation Sheet'!E122,"")</f>
        <v/>
      </c>
      <c r="J115" s="59" t="str">
        <f>IF('Calculation Sheet'!H122="CHECK",'Calculation Sheet'!E122,"")</f>
        <v/>
      </c>
      <c r="K115" s="59" t="str">
        <f>IF('Calculation Sheet'!H122="DIRECT BILLING",'Calculation Sheet'!E122,"")</f>
        <v/>
      </c>
      <c r="L115" s="59" t="str">
        <f>IF('Calculation Sheet'!H122="CREDIT CARD",'Calculation Sheet'!E122,"")</f>
        <v/>
      </c>
      <c r="M115" s="59" t="str">
        <f>IF('Calculation Sheet'!H122="STOCK/SEC.",'Calculation Sheet'!E122,"")</f>
        <v/>
      </c>
      <c r="N115" s="60">
        <f t="shared" si="3"/>
        <v>0</v>
      </c>
    </row>
    <row r="116" spans="1:14" ht="23.1" customHeight="1">
      <c r="A116" s="2">
        <v>105</v>
      </c>
      <c r="B116" s="83">
        <f>'Calculation Sheet'!A123</f>
        <v>0</v>
      </c>
      <c r="C116" s="83">
        <f>'Calculation Sheet'!B123</f>
        <v>0</v>
      </c>
      <c r="D116" s="2"/>
      <c r="E116" s="2"/>
      <c r="F116" s="57" t="str">
        <f>IF('Calculation Sheet'!H123=0,'Calculation Sheet'!G123,"")</f>
        <v/>
      </c>
      <c r="G116" s="91">
        <f>'Calculation Sheet'!F123</f>
        <v>0</v>
      </c>
      <c r="H116" s="58" t="str">
        <f t="shared" si="4"/>
        <v/>
      </c>
      <c r="I116" s="59" t="str">
        <f>IF('Calculation Sheet'!H123="CASH",'Calculation Sheet'!E123,"")</f>
        <v/>
      </c>
      <c r="J116" s="59" t="str">
        <f>IF('Calculation Sheet'!H123="CHECK",'Calculation Sheet'!E123,"")</f>
        <v/>
      </c>
      <c r="K116" s="59" t="str">
        <f>IF('Calculation Sheet'!H123="DIRECT BILLING",'Calculation Sheet'!E123,"")</f>
        <v/>
      </c>
      <c r="L116" s="59" t="str">
        <f>IF('Calculation Sheet'!H123="CREDIT CARD",'Calculation Sheet'!E123,"")</f>
        <v/>
      </c>
      <c r="M116" s="59" t="str">
        <f>IF('Calculation Sheet'!H123="STOCK/SEC.",'Calculation Sheet'!E123,"")</f>
        <v/>
      </c>
      <c r="N116" s="60">
        <f t="shared" si="3"/>
        <v>0</v>
      </c>
    </row>
    <row r="117" spans="1:14" ht="23.1" customHeight="1">
      <c r="A117" s="2">
        <v>106</v>
      </c>
      <c r="B117" s="83">
        <f>'Calculation Sheet'!A124</f>
        <v>0</v>
      </c>
      <c r="C117" s="83">
        <f>'Calculation Sheet'!B124</f>
        <v>0</v>
      </c>
      <c r="D117" s="2"/>
      <c r="E117" s="2"/>
      <c r="F117" s="57" t="str">
        <f>IF('Calculation Sheet'!H124=0,'Calculation Sheet'!G124,"")</f>
        <v/>
      </c>
      <c r="G117" s="91">
        <f>'Calculation Sheet'!F124</f>
        <v>0</v>
      </c>
      <c r="H117" s="58" t="str">
        <f t="shared" si="4"/>
        <v/>
      </c>
      <c r="I117" s="59" t="str">
        <f>IF('Calculation Sheet'!H124="CASH",'Calculation Sheet'!E124,"")</f>
        <v/>
      </c>
      <c r="J117" s="59" t="str">
        <f>IF('Calculation Sheet'!H124="CHECK",'Calculation Sheet'!E124,"")</f>
        <v/>
      </c>
      <c r="K117" s="59" t="str">
        <f>IF('Calculation Sheet'!H124="DIRECT BILLING",'Calculation Sheet'!E124,"")</f>
        <v/>
      </c>
      <c r="L117" s="59" t="str">
        <f>IF('Calculation Sheet'!H124="CREDIT CARD",'Calculation Sheet'!E124,"")</f>
        <v/>
      </c>
      <c r="M117" s="59" t="str">
        <f>IF('Calculation Sheet'!H124="STOCK/SEC.",'Calculation Sheet'!E124,"")</f>
        <v/>
      </c>
      <c r="N117" s="60">
        <f t="shared" si="3"/>
        <v>0</v>
      </c>
    </row>
    <row r="118" spans="1:14" ht="23.1" customHeight="1">
      <c r="A118" s="2">
        <v>107</v>
      </c>
      <c r="B118" s="83">
        <f>'Calculation Sheet'!A125</f>
        <v>0</v>
      </c>
      <c r="C118" s="83">
        <f>'Calculation Sheet'!B125</f>
        <v>0</v>
      </c>
      <c r="D118" s="2"/>
      <c r="E118" s="2"/>
      <c r="F118" s="57" t="str">
        <f>IF('Calculation Sheet'!H125=0,'Calculation Sheet'!G125,"")</f>
        <v/>
      </c>
      <c r="G118" s="91">
        <f>'Calculation Sheet'!F125</f>
        <v>0</v>
      </c>
      <c r="H118" s="58" t="str">
        <f t="shared" si="4"/>
        <v/>
      </c>
      <c r="I118" s="59" t="str">
        <f>IF('Calculation Sheet'!H125="CASH",'Calculation Sheet'!E125,"")</f>
        <v/>
      </c>
      <c r="J118" s="59" t="str">
        <f>IF('Calculation Sheet'!H125="CHECK",'Calculation Sheet'!E125,"")</f>
        <v/>
      </c>
      <c r="K118" s="59" t="str">
        <f>IF('Calculation Sheet'!H125="DIRECT BILLING",'Calculation Sheet'!E125,"")</f>
        <v/>
      </c>
      <c r="L118" s="59" t="str">
        <f>IF('Calculation Sheet'!H125="CREDIT CARD",'Calculation Sheet'!E125,"")</f>
        <v/>
      </c>
      <c r="M118" s="59" t="str">
        <f>IF('Calculation Sheet'!H125="STOCK/SEC.",'Calculation Sheet'!E125,"")</f>
        <v/>
      </c>
      <c r="N118" s="60">
        <f t="shared" si="3"/>
        <v>0</v>
      </c>
    </row>
    <row r="119" spans="1:14" ht="23.1" customHeight="1">
      <c r="A119" s="2">
        <v>108</v>
      </c>
      <c r="B119" s="83">
        <f>'Calculation Sheet'!A126</f>
        <v>0</v>
      </c>
      <c r="C119" s="83">
        <f>'Calculation Sheet'!B126</f>
        <v>0</v>
      </c>
      <c r="D119" s="2"/>
      <c r="E119" s="2"/>
      <c r="F119" s="57" t="str">
        <f>IF('Calculation Sheet'!H126=0,'Calculation Sheet'!G126,"")</f>
        <v/>
      </c>
      <c r="G119" s="91">
        <f>'Calculation Sheet'!F126</f>
        <v>0</v>
      </c>
      <c r="H119" s="58" t="str">
        <f t="shared" si="4"/>
        <v/>
      </c>
      <c r="I119" s="59" t="str">
        <f>IF('Calculation Sheet'!H126="CASH",'Calculation Sheet'!E126,"")</f>
        <v/>
      </c>
      <c r="J119" s="59" t="str">
        <f>IF('Calculation Sheet'!H126="CHECK",'Calculation Sheet'!E126,"")</f>
        <v/>
      </c>
      <c r="K119" s="59" t="str">
        <f>IF('Calculation Sheet'!H126="DIRECT BILLING",'Calculation Sheet'!E126,"")</f>
        <v/>
      </c>
      <c r="L119" s="59" t="str">
        <f>IF('Calculation Sheet'!H126="CREDIT CARD",'Calculation Sheet'!E126,"")</f>
        <v/>
      </c>
      <c r="M119" s="59" t="str">
        <f>IF('Calculation Sheet'!H126="STOCK/SEC.",'Calculation Sheet'!E126,"")</f>
        <v/>
      </c>
      <c r="N119" s="60">
        <f t="shared" si="3"/>
        <v>0</v>
      </c>
    </row>
    <row r="120" spans="1:14" ht="23.1" customHeight="1">
      <c r="A120" s="2">
        <v>109</v>
      </c>
      <c r="B120" s="83">
        <f>'Calculation Sheet'!A127</f>
        <v>0</v>
      </c>
      <c r="C120" s="83">
        <f>'Calculation Sheet'!B127</f>
        <v>0</v>
      </c>
      <c r="D120" s="2"/>
      <c r="E120" s="2"/>
      <c r="F120" s="57" t="str">
        <f>IF('Calculation Sheet'!H127=0,'Calculation Sheet'!G127,"")</f>
        <v/>
      </c>
      <c r="G120" s="91">
        <f>'Calculation Sheet'!F127</f>
        <v>0</v>
      </c>
      <c r="H120" s="58" t="str">
        <f t="shared" si="4"/>
        <v/>
      </c>
      <c r="I120" s="59" t="str">
        <f>IF('Calculation Sheet'!H127="CASH",'Calculation Sheet'!E127,"")</f>
        <v/>
      </c>
      <c r="J120" s="59" t="str">
        <f>IF('Calculation Sheet'!H127="CHECK",'Calculation Sheet'!E127,"")</f>
        <v/>
      </c>
      <c r="K120" s="59" t="str">
        <f>IF('Calculation Sheet'!H127="DIRECT BILLING",'Calculation Sheet'!E127,"")</f>
        <v/>
      </c>
      <c r="L120" s="59" t="str">
        <f>IF('Calculation Sheet'!H127="CREDIT CARD",'Calculation Sheet'!E127,"")</f>
        <v/>
      </c>
      <c r="M120" s="59" t="str">
        <f>IF('Calculation Sheet'!H127="STOCK/SEC.",'Calculation Sheet'!E127,"")</f>
        <v/>
      </c>
      <c r="N120" s="60">
        <f t="shared" si="3"/>
        <v>0</v>
      </c>
    </row>
    <row r="121" spans="1:14" ht="23.1" customHeight="1">
      <c r="A121" s="2">
        <v>110</v>
      </c>
      <c r="B121" s="83">
        <f>'Calculation Sheet'!A128</f>
        <v>0</v>
      </c>
      <c r="C121" s="83">
        <f>'Calculation Sheet'!B128</f>
        <v>0</v>
      </c>
      <c r="D121" s="2"/>
      <c r="E121" s="2"/>
      <c r="F121" s="57" t="str">
        <f>IF('Calculation Sheet'!H128=0,'Calculation Sheet'!G128,"")</f>
        <v/>
      </c>
      <c r="G121" s="91">
        <f>'Calculation Sheet'!F128</f>
        <v>0</v>
      </c>
      <c r="H121" s="58" t="str">
        <f t="shared" si="4"/>
        <v/>
      </c>
      <c r="I121" s="59" t="str">
        <f>IF('Calculation Sheet'!H128="CASH",'Calculation Sheet'!E128,"")</f>
        <v/>
      </c>
      <c r="J121" s="59" t="str">
        <f>IF('Calculation Sheet'!H128="CHECK",'Calculation Sheet'!E128,"")</f>
        <v/>
      </c>
      <c r="K121" s="59" t="str">
        <f>IF('Calculation Sheet'!H128="DIRECT BILLING",'Calculation Sheet'!E128,"")</f>
        <v/>
      </c>
      <c r="L121" s="59" t="str">
        <f>IF('Calculation Sheet'!H128="CREDIT CARD",'Calculation Sheet'!E128,"")</f>
        <v/>
      </c>
      <c r="M121" s="59" t="str">
        <f>IF('Calculation Sheet'!H128="STOCK/SEC.",'Calculation Sheet'!E128,"")</f>
        <v/>
      </c>
      <c r="N121" s="60">
        <f t="shared" si="3"/>
        <v>0</v>
      </c>
    </row>
    <row r="122" spans="1:14" ht="23.1" customHeight="1">
      <c r="A122" s="2">
        <v>111</v>
      </c>
      <c r="B122" s="83">
        <f>'Calculation Sheet'!A129</f>
        <v>0</v>
      </c>
      <c r="C122" s="83">
        <f>'Calculation Sheet'!B129</f>
        <v>0</v>
      </c>
      <c r="D122" s="2"/>
      <c r="E122" s="2"/>
      <c r="F122" s="57" t="str">
        <f>IF('Calculation Sheet'!H129=0,'Calculation Sheet'!G129,"")</f>
        <v/>
      </c>
      <c r="G122" s="91">
        <f>'Calculation Sheet'!F129</f>
        <v>0</v>
      </c>
      <c r="H122" s="58" t="str">
        <f t="shared" si="4"/>
        <v/>
      </c>
      <c r="I122" s="59" t="str">
        <f>IF('Calculation Sheet'!H129="CASH",'Calculation Sheet'!E129,"")</f>
        <v/>
      </c>
      <c r="J122" s="59" t="str">
        <f>IF('Calculation Sheet'!H129="CHECK",'Calculation Sheet'!E129,"")</f>
        <v/>
      </c>
      <c r="K122" s="59" t="str">
        <f>IF('Calculation Sheet'!H129="DIRECT BILLING",'Calculation Sheet'!E129,"")</f>
        <v/>
      </c>
      <c r="L122" s="59" t="str">
        <f>IF('Calculation Sheet'!H129="CREDIT CARD",'Calculation Sheet'!E129,"")</f>
        <v/>
      </c>
      <c r="M122" s="59" t="str">
        <f>IF('Calculation Sheet'!H129="STOCK/SEC.",'Calculation Sheet'!E129,"")</f>
        <v/>
      </c>
      <c r="N122" s="60">
        <f t="shared" si="3"/>
        <v>0</v>
      </c>
    </row>
    <row r="123" spans="1:14" ht="23.1" customHeight="1">
      <c r="A123" s="2">
        <v>112</v>
      </c>
      <c r="B123" s="83">
        <f>'Calculation Sheet'!A130</f>
        <v>0</v>
      </c>
      <c r="C123" s="83">
        <f>'Calculation Sheet'!B130</f>
        <v>0</v>
      </c>
      <c r="D123" s="2"/>
      <c r="E123" s="2"/>
      <c r="F123" s="57" t="str">
        <f>IF('Calculation Sheet'!H130=0,'Calculation Sheet'!G130,"")</f>
        <v/>
      </c>
      <c r="G123" s="91">
        <f>'Calculation Sheet'!F130</f>
        <v>0</v>
      </c>
      <c r="H123" s="58" t="str">
        <f t="shared" si="4"/>
        <v/>
      </c>
      <c r="I123" s="59" t="str">
        <f>IF('Calculation Sheet'!H130="CASH",'Calculation Sheet'!E130,"")</f>
        <v/>
      </c>
      <c r="J123" s="59" t="str">
        <f>IF('Calculation Sheet'!H130="CHECK",'Calculation Sheet'!E130,"")</f>
        <v/>
      </c>
      <c r="K123" s="59" t="str">
        <f>IF('Calculation Sheet'!H130="DIRECT BILLING",'Calculation Sheet'!E130,"")</f>
        <v/>
      </c>
      <c r="L123" s="59" t="str">
        <f>IF('Calculation Sheet'!H130="CREDIT CARD",'Calculation Sheet'!E130,"")</f>
        <v/>
      </c>
      <c r="M123" s="59" t="str">
        <f>IF('Calculation Sheet'!H130="STOCK/SEC.",'Calculation Sheet'!E130,"")</f>
        <v/>
      </c>
      <c r="N123" s="60">
        <f t="shared" si="3"/>
        <v>0</v>
      </c>
    </row>
    <row r="124" spans="1:14" ht="23.1" customHeight="1">
      <c r="A124" s="2">
        <v>113</v>
      </c>
      <c r="B124" s="83">
        <f>'Calculation Sheet'!A131</f>
        <v>0</v>
      </c>
      <c r="C124" s="83">
        <f>'Calculation Sheet'!B131</f>
        <v>0</v>
      </c>
      <c r="D124" s="2"/>
      <c r="E124" s="2"/>
      <c r="F124" s="57" t="str">
        <f>IF('Calculation Sheet'!H131=0,'Calculation Sheet'!G131,"")</f>
        <v/>
      </c>
      <c r="G124" s="91">
        <f>'Calculation Sheet'!F131</f>
        <v>0</v>
      </c>
      <c r="H124" s="58" t="str">
        <f t="shared" si="4"/>
        <v/>
      </c>
      <c r="I124" s="59" t="str">
        <f>IF('Calculation Sheet'!H131="CASH",'Calculation Sheet'!E131,"")</f>
        <v/>
      </c>
      <c r="J124" s="59" t="str">
        <f>IF('Calculation Sheet'!H131="CHECK",'Calculation Sheet'!E131,"")</f>
        <v/>
      </c>
      <c r="K124" s="59" t="str">
        <f>IF('Calculation Sheet'!H131="DIRECT BILLING",'Calculation Sheet'!E131,"")</f>
        <v/>
      </c>
      <c r="L124" s="59" t="str">
        <f>IF('Calculation Sheet'!H131="CREDIT CARD",'Calculation Sheet'!E131,"")</f>
        <v/>
      </c>
      <c r="M124" s="59" t="str">
        <f>IF('Calculation Sheet'!H131="STOCK/SEC.",'Calculation Sheet'!E131,"")</f>
        <v/>
      </c>
      <c r="N124" s="60">
        <f t="shared" ref="N124:N187" si="5">SUM(H124:M124)</f>
        <v>0</v>
      </c>
    </row>
    <row r="125" spans="1:14" ht="23.1" customHeight="1">
      <c r="A125" s="2">
        <v>114</v>
      </c>
      <c r="B125" s="83">
        <f>'Calculation Sheet'!A132</f>
        <v>0</v>
      </c>
      <c r="C125" s="83">
        <f>'Calculation Sheet'!B132</f>
        <v>0</v>
      </c>
      <c r="D125" s="2"/>
      <c r="E125" s="2"/>
      <c r="F125" s="57" t="str">
        <f>IF('Calculation Sheet'!H132=0,'Calculation Sheet'!G132,"")</f>
        <v/>
      </c>
      <c r="G125" s="91">
        <f>'Calculation Sheet'!F132</f>
        <v>0</v>
      </c>
      <c r="H125" s="58" t="str">
        <f t="shared" si="4"/>
        <v/>
      </c>
      <c r="I125" s="59" t="str">
        <f>IF('Calculation Sheet'!H132="CASH",'Calculation Sheet'!E132,"")</f>
        <v/>
      </c>
      <c r="J125" s="59" t="str">
        <f>IF('Calculation Sheet'!H132="CHECK",'Calculation Sheet'!E132,"")</f>
        <v/>
      </c>
      <c r="K125" s="59" t="str">
        <f>IF('Calculation Sheet'!H132="DIRECT BILLING",'Calculation Sheet'!E132,"")</f>
        <v/>
      </c>
      <c r="L125" s="59" t="str">
        <f>IF('Calculation Sheet'!H132="CREDIT CARD",'Calculation Sheet'!E132,"")</f>
        <v/>
      </c>
      <c r="M125" s="59" t="str">
        <f>IF('Calculation Sheet'!H132="STOCK/SEC.",'Calculation Sheet'!E132,"")</f>
        <v/>
      </c>
      <c r="N125" s="60">
        <f t="shared" si="5"/>
        <v>0</v>
      </c>
    </row>
    <row r="126" spans="1:14" ht="23.1" customHeight="1">
      <c r="A126" s="2">
        <v>115</v>
      </c>
      <c r="B126" s="83">
        <f>'Calculation Sheet'!A133</f>
        <v>0</v>
      </c>
      <c r="C126" s="83">
        <f>'Calculation Sheet'!B133</f>
        <v>0</v>
      </c>
      <c r="D126" s="2"/>
      <c r="E126" s="2"/>
      <c r="F126" s="57" t="str">
        <f>IF('Calculation Sheet'!H133=0,'Calculation Sheet'!G133,"")</f>
        <v/>
      </c>
      <c r="G126" s="91">
        <f>'Calculation Sheet'!F133</f>
        <v>0</v>
      </c>
      <c r="H126" s="58" t="str">
        <f t="shared" si="4"/>
        <v/>
      </c>
      <c r="I126" s="59" t="str">
        <f>IF('Calculation Sheet'!H133="CASH",'Calculation Sheet'!E133,"")</f>
        <v/>
      </c>
      <c r="J126" s="59" t="str">
        <f>IF('Calculation Sheet'!H133="CHECK",'Calculation Sheet'!E133,"")</f>
        <v/>
      </c>
      <c r="K126" s="59" t="str">
        <f>IF('Calculation Sheet'!H133="DIRECT BILLING",'Calculation Sheet'!E133,"")</f>
        <v/>
      </c>
      <c r="L126" s="59" t="str">
        <f>IF('Calculation Sheet'!H133="CREDIT CARD",'Calculation Sheet'!E133,"")</f>
        <v/>
      </c>
      <c r="M126" s="59" t="str">
        <f>IF('Calculation Sheet'!H133="STOCK/SEC.",'Calculation Sheet'!E133,"")</f>
        <v/>
      </c>
      <c r="N126" s="60">
        <f t="shared" si="5"/>
        <v>0</v>
      </c>
    </row>
    <row r="127" spans="1:14" ht="23.1" customHeight="1">
      <c r="A127" s="2">
        <v>116</v>
      </c>
      <c r="B127" s="83">
        <f>'Calculation Sheet'!A134</f>
        <v>0</v>
      </c>
      <c r="C127" s="83">
        <f>'Calculation Sheet'!B134</f>
        <v>0</v>
      </c>
      <c r="D127" s="2"/>
      <c r="E127" s="2"/>
      <c r="F127" s="57" t="str">
        <f>IF('Calculation Sheet'!H134=0,'Calculation Sheet'!G134,"")</f>
        <v/>
      </c>
      <c r="G127" s="91">
        <f>'Calculation Sheet'!F134</f>
        <v>0</v>
      </c>
      <c r="H127" s="58" t="str">
        <f t="shared" si="4"/>
        <v/>
      </c>
      <c r="I127" s="59" t="str">
        <f>IF('Calculation Sheet'!H134="CASH",'Calculation Sheet'!E134,"")</f>
        <v/>
      </c>
      <c r="J127" s="59" t="str">
        <f>IF('Calculation Sheet'!H134="CHECK",'Calculation Sheet'!E134,"")</f>
        <v/>
      </c>
      <c r="K127" s="59" t="str">
        <f>IF('Calculation Sheet'!H134="DIRECT BILLING",'Calculation Sheet'!E134,"")</f>
        <v/>
      </c>
      <c r="L127" s="59" t="str">
        <f>IF('Calculation Sheet'!H134="CREDIT CARD",'Calculation Sheet'!E134,"")</f>
        <v/>
      </c>
      <c r="M127" s="59" t="str">
        <f>IF('Calculation Sheet'!H134="STOCK/SEC.",'Calculation Sheet'!E134,"")</f>
        <v/>
      </c>
      <c r="N127" s="60">
        <f t="shared" si="5"/>
        <v>0</v>
      </c>
    </row>
    <row r="128" spans="1:14" ht="23.1" customHeight="1">
      <c r="A128" s="2">
        <v>117</v>
      </c>
      <c r="B128" s="83">
        <f>'Calculation Sheet'!A135</f>
        <v>0</v>
      </c>
      <c r="C128" s="83">
        <f>'Calculation Sheet'!B135</f>
        <v>0</v>
      </c>
      <c r="D128" s="2"/>
      <c r="E128" s="2"/>
      <c r="F128" s="57" t="str">
        <f>IF('Calculation Sheet'!H135=0,'Calculation Sheet'!G135,"")</f>
        <v/>
      </c>
      <c r="G128" s="91">
        <f>'Calculation Sheet'!F135</f>
        <v>0</v>
      </c>
      <c r="H128" s="58" t="str">
        <f t="shared" si="4"/>
        <v/>
      </c>
      <c r="I128" s="59" t="str">
        <f>IF('Calculation Sheet'!H135="CASH",'Calculation Sheet'!E135,"")</f>
        <v/>
      </c>
      <c r="J128" s="59" t="str">
        <f>IF('Calculation Sheet'!H135="CHECK",'Calculation Sheet'!E135,"")</f>
        <v/>
      </c>
      <c r="K128" s="59" t="str">
        <f>IF('Calculation Sheet'!H135="DIRECT BILLING",'Calculation Sheet'!E135,"")</f>
        <v/>
      </c>
      <c r="L128" s="59" t="str">
        <f>IF('Calculation Sheet'!H135="CREDIT CARD",'Calculation Sheet'!E135,"")</f>
        <v/>
      </c>
      <c r="M128" s="59" t="str">
        <f>IF('Calculation Sheet'!H135="STOCK/SEC.",'Calculation Sheet'!E135,"")</f>
        <v/>
      </c>
      <c r="N128" s="60">
        <f t="shared" si="5"/>
        <v>0</v>
      </c>
    </row>
    <row r="129" spans="1:14" ht="23.1" customHeight="1">
      <c r="A129" s="2">
        <v>118</v>
      </c>
      <c r="B129" s="83">
        <f>'Calculation Sheet'!A136</f>
        <v>0</v>
      </c>
      <c r="C129" s="83">
        <f>'Calculation Sheet'!B136</f>
        <v>0</v>
      </c>
      <c r="D129" s="2"/>
      <c r="E129" s="2"/>
      <c r="F129" s="57" t="str">
        <f>IF('Calculation Sheet'!H136=0,'Calculation Sheet'!G136,"")</f>
        <v/>
      </c>
      <c r="G129" s="91">
        <f>'Calculation Sheet'!F136</f>
        <v>0</v>
      </c>
      <c r="H129" s="58" t="str">
        <f t="shared" si="4"/>
        <v/>
      </c>
      <c r="I129" s="59" t="str">
        <f>IF('Calculation Sheet'!H136="CASH",'Calculation Sheet'!E136,"")</f>
        <v/>
      </c>
      <c r="J129" s="59" t="str">
        <f>IF('Calculation Sheet'!H136="CHECK",'Calculation Sheet'!E136,"")</f>
        <v/>
      </c>
      <c r="K129" s="59" t="str">
        <f>IF('Calculation Sheet'!H136="DIRECT BILLING",'Calculation Sheet'!E136,"")</f>
        <v/>
      </c>
      <c r="L129" s="59" t="str">
        <f>IF('Calculation Sheet'!H136="CREDIT CARD",'Calculation Sheet'!E136,"")</f>
        <v/>
      </c>
      <c r="M129" s="59" t="str">
        <f>IF('Calculation Sheet'!H136="STOCK/SEC.",'Calculation Sheet'!E136,"")</f>
        <v/>
      </c>
      <c r="N129" s="60">
        <f t="shared" si="5"/>
        <v>0</v>
      </c>
    </row>
    <row r="130" spans="1:14" ht="23.1" customHeight="1">
      <c r="A130" s="2">
        <v>119</v>
      </c>
      <c r="B130" s="83">
        <f>'Calculation Sheet'!A137</f>
        <v>0</v>
      </c>
      <c r="C130" s="83">
        <f>'Calculation Sheet'!B137</f>
        <v>0</v>
      </c>
      <c r="D130" s="2"/>
      <c r="E130" s="2"/>
      <c r="F130" s="57" t="str">
        <f>IF('Calculation Sheet'!H137=0,'Calculation Sheet'!G137,"")</f>
        <v/>
      </c>
      <c r="G130" s="91">
        <f>'Calculation Sheet'!F137</f>
        <v>0</v>
      </c>
      <c r="H130" s="58" t="str">
        <f t="shared" si="4"/>
        <v/>
      </c>
      <c r="I130" s="59" t="str">
        <f>IF('Calculation Sheet'!H137="CASH",'Calculation Sheet'!E137,"")</f>
        <v/>
      </c>
      <c r="J130" s="59" t="str">
        <f>IF('Calculation Sheet'!H137="CHECK",'Calculation Sheet'!E137,"")</f>
        <v/>
      </c>
      <c r="K130" s="59" t="str">
        <f>IF('Calculation Sheet'!H137="DIRECT BILLING",'Calculation Sheet'!E137,"")</f>
        <v/>
      </c>
      <c r="L130" s="59" t="str">
        <f>IF('Calculation Sheet'!H137="CREDIT CARD",'Calculation Sheet'!E137,"")</f>
        <v/>
      </c>
      <c r="M130" s="59" t="str">
        <f>IF('Calculation Sheet'!H137="STOCK/SEC.",'Calculation Sheet'!E137,"")</f>
        <v/>
      </c>
      <c r="N130" s="60">
        <f t="shared" si="5"/>
        <v>0</v>
      </c>
    </row>
    <row r="131" spans="1:14" ht="23.1" customHeight="1">
      <c r="A131" s="2">
        <v>120</v>
      </c>
      <c r="B131" s="83">
        <f>'Calculation Sheet'!A138</f>
        <v>0</v>
      </c>
      <c r="C131" s="83">
        <f>'Calculation Sheet'!B138</f>
        <v>0</v>
      </c>
      <c r="D131" s="2"/>
      <c r="E131" s="2"/>
      <c r="F131" s="57" t="str">
        <f>IF('Calculation Sheet'!H138=0,'Calculation Sheet'!G138,"")</f>
        <v/>
      </c>
      <c r="G131" s="91">
        <f>'Calculation Sheet'!F138</f>
        <v>0</v>
      </c>
      <c r="H131" s="58" t="str">
        <f t="shared" si="4"/>
        <v/>
      </c>
      <c r="I131" s="59" t="str">
        <f>IF('Calculation Sheet'!H138="CASH",'Calculation Sheet'!E138,"")</f>
        <v/>
      </c>
      <c r="J131" s="59" t="str">
        <f>IF('Calculation Sheet'!H138="CHECK",'Calculation Sheet'!E138,"")</f>
        <v/>
      </c>
      <c r="K131" s="59" t="str">
        <f>IF('Calculation Sheet'!H138="DIRECT BILLING",'Calculation Sheet'!E138,"")</f>
        <v/>
      </c>
      <c r="L131" s="59" t="str">
        <f>IF('Calculation Sheet'!H138="CREDIT CARD",'Calculation Sheet'!E138,"")</f>
        <v/>
      </c>
      <c r="M131" s="59" t="str">
        <f>IF('Calculation Sheet'!H138="STOCK/SEC.",'Calculation Sheet'!E138,"")</f>
        <v/>
      </c>
      <c r="N131" s="60">
        <f t="shared" si="5"/>
        <v>0</v>
      </c>
    </row>
    <row r="132" spans="1:14" ht="23.1" customHeight="1">
      <c r="A132" s="2">
        <v>121</v>
      </c>
      <c r="B132" s="83">
        <f>'Calculation Sheet'!A139</f>
        <v>0</v>
      </c>
      <c r="C132" s="83">
        <f>'Calculation Sheet'!B139</f>
        <v>0</v>
      </c>
      <c r="D132" s="2"/>
      <c r="E132" s="2"/>
      <c r="F132" s="57" t="str">
        <f>IF('Calculation Sheet'!H139=0,'Calculation Sheet'!G139,"")</f>
        <v/>
      </c>
      <c r="G132" s="91">
        <f>'Calculation Sheet'!F139</f>
        <v>0</v>
      </c>
      <c r="H132" s="58" t="str">
        <f t="shared" si="4"/>
        <v/>
      </c>
      <c r="I132" s="59" t="str">
        <f>IF('Calculation Sheet'!H139="CASH",'Calculation Sheet'!E139,"")</f>
        <v/>
      </c>
      <c r="J132" s="59" t="str">
        <f>IF('Calculation Sheet'!H139="CHECK",'Calculation Sheet'!E139,"")</f>
        <v/>
      </c>
      <c r="K132" s="59" t="str">
        <f>IF('Calculation Sheet'!H139="DIRECT BILLING",'Calculation Sheet'!E139,"")</f>
        <v/>
      </c>
      <c r="L132" s="59" t="str">
        <f>IF('Calculation Sheet'!H139="CREDIT CARD",'Calculation Sheet'!E139,"")</f>
        <v/>
      </c>
      <c r="M132" s="59" t="str">
        <f>IF('Calculation Sheet'!H139="STOCK/SEC.",'Calculation Sheet'!E139,"")</f>
        <v/>
      </c>
      <c r="N132" s="60">
        <f t="shared" si="5"/>
        <v>0</v>
      </c>
    </row>
    <row r="133" spans="1:14" ht="23.1" customHeight="1">
      <c r="A133" s="2">
        <v>122</v>
      </c>
      <c r="B133" s="83">
        <f>'Calculation Sheet'!A140</f>
        <v>0</v>
      </c>
      <c r="C133" s="83">
        <f>'Calculation Sheet'!B140</f>
        <v>0</v>
      </c>
      <c r="D133" s="2"/>
      <c r="E133" s="2"/>
      <c r="F133" s="57" t="str">
        <f>IF('Calculation Sheet'!H140=0,'Calculation Sheet'!G140,"")</f>
        <v/>
      </c>
      <c r="G133" s="91">
        <f>'Calculation Sheet'!F140</f>
        <v>0</v>
      </c>
      <c r="H133" s="58" t="str">
        <f t="shared" si="4"/>
        <v/>
      </c>
      <c r="I133" s="59" t="str">
        <f>IF('Calculation Sheet'!H140="CASH",'Calculation Sheet'!E140,"")</f>
        <v/>
      </c>
      <c r="J133" s="59" t="str">
        <f>IF('Calculation Sheet'!H140="CHECK",'Calculation Sheet'!E140,"")</f>
        <v/>
      </c>
      <c r="K133" s="59" t="str">
        <f>IF('Calculation Sheet'!H140="DIRECT BILLING",'Calculation Sheet'!E140,"")</f>
        <v/>
      </c>
      <c r="L133" s="59" t="str">
        <f>IF('Calculation Sheet'!H140="CREDIT CARD",'Calculation Sheet'!E140,"")</f>
        <v/>
      </c>
      <c r="M133" s="59" t="str">
        <f>IF('Calculation Sheet'!H140="STOCK/SEC.",'Calculation Sheet'!E140,"")</f>
        <v/>
      </c>
      <c r="N133" s="60">
        <f t="shared" si="5"/>
        <v>0</v>
      </c>
    </row>
    <row r="134" spans="1:14" ht="23.1" customHeight="1">
      <c r="A134" s="2">
        <v>123</v>
      </c>
      <c r="B134" s="83">
        <f>'Calculation Sheet'!A141</f>
        <v>0</v>
      </c>
      <c r="C134" s="83">
        <f>'Calculation Sheet'!B141</f>
        <v>0</v>
      </c>
      <c r="D134" s="2"/>
      <c r="E134" s="2"/>
      <c r="F134" s="57" t="str">
        <f>IF('Calculation Sheet'!H141=0,'Calculation Sheet'!G141,"")</f>
        <v/>
      </c>
      <c r="G134" s="91">
        <f>'Calculation Sheet'!F141</f>
        <v>0</v>
      </c>
      <c r="H134" s="58" t="str">
        <f t="shared" si="4"/>
        <v/>
      </c>
      <c r="I134" s="59" t="str">
        <f>IF('Calculation Sheet'!H141="CASH",'Calculation Sheet'!E141,"")</f>
        <v/>
      </c>
      <c r="J134" s="59" t="str">
        <f>IF('Calculation Sheet'!H141="CHECK",'Calculation Sheet'!E141,"")</f>
        <v/>
      </c>
      <c r="K134" s="59" t="str">
        <f>IF('Calculation Sheet'!H141="DIRECT BILLING",'Calculation Sheet'!E141,"")</f>
        <v/>
      </c>
      <c r="L134" s="59" t="str">
        <f>IF('Calculation Sheet'!H141="CREDIT CARD",'Calculation Sheet'!E141,"")</f>
        <v/>
      </c>
      <c r="M134" s="59" t="str">
        <f>IF('Calculation Sheet'!H141="STOCK/SEC.",'Calculation Sheet'!E141,"")</f>
        <v/>
      </c>
      <c r="N134" s="60">
        <f t="shared" si="5"/>
        <v>0</v>
      </c>
    </row>
    <row r="135" spans="1:14" ht="23.1" customHeight="1">
      <c r="A135" s="2">
        <v>124</v>
      </c>
      <c r="B135" s="83">
        <f>'Calculation Sheet'!A142</f>
        <v>0</v>
      </c>
      <c r="C135" s="83">
        <f>'Calculation Sheet'!B142</f>
        <v>0</v>
      </c>
      <c r="D135" s="2"/>
      <c r="E135" s="2"/>
      <c r="F135" s="57" t="str">
        <f>IF('Calculation Sheet'!H142=0,'Calculation Sheet'!G142,"")</f>
        <v/>
      </c>
      <c r="G135" s="91">
        <f>'Calculation Sheet'!F142</f>
        <v>0</v>
      </c>
      <c r="H135" s="58" t="str">
        <f t="shared" si="4"/>
        <v/>
      </c>
      <c r="I135" s="59" t="str">
        <f>IF('Calculation Sheet'!H142="CASH",'Calculation Sheet'!E142,"")</f>
        <v/>
      </c>
      <c r="J135" s="59" t="str">
        <f>IF('Calculation Sheet'!H142="CHECK",'Calculation Sheet'!E142,"")</f>
        <v/>
      </c>
      <c r="K135" s="59" t="str">
        <f>IF('Calculation Sheet'!H142="DIRECT BILLING",'Calculation Sheet'!E142,"")</f>
        <v/>
      </c>
      <c r="L135" s="59" t="str">
        <f>IF('Calculation Sheet'!H142="CREDIT CARD",'Calculation Sheet'!E142,"")</f>
        <v/>
      </c>
      <c r="M135" s="59" t="str">
        <f>IF('Calculation Sheet'!H142="STOCK/SEC.",'Calculation Sheet'!E142,"")</f>
        <v/>
      </c>
      <c r="N135" s="60">
        <f t="shared" si="5"/>
        <v>0</v>
      </c>
    </row>
    <row r="136" spans="1:14" ht="23.1" customHeight="1">
      <c r="A136" s="2">
        <v>125</v>
      </c>
      <c r="B136" s="83">
        <f>'Calculation Sheet'!A143</f>
        <v>0</v>
      </c>
      <c r="C136" s="83">
        <f>'Calculation Sheet'!B143</f>
        <v>0</v>
      </c>
      <c r="D136" s="2"/>
      <c r="E136" s="2"/>
      <c r="F136" s="57" t="str">
        <f>IF('Calculation Sheet'!H143=0,'Calculation Sheet'!G143,"")</f>
        <v/>
      </c>
      <c r="G136" s="91">
        <f>'Calculation Sheet'!F143</f>
        <v>0</v>
      </c>
      <c r="H136" s="58" t="str">
        <f t="shared" si="4"/>
        <v/>
      </c>
      <c r="I136" s="59" t="str">
        <f>IF('Calculation Sheet'!H143="CASH",'Calculation Sheet'!E143,"")</f>
        <v/>
      </c>
      <c r="J136" s="59" t="str">
        <f>IF('Calculation Sheet'!H143="CHECK",'Calculation Sheet'!E143,"")</f>
        <v/>
      </c>
      <c r="K136" s="59" t="str">
        <f>IF('Calculation Sheet'!H143="DIRECT BILLING",'Calculation Sheet'!E143,"")</f>
        <v/>
      </c>
      <c r="L136" s="59" t="str">
        <f>IF('Calculation Sheet'!H143="CREDIT CARD",'Calculation Sheet'!E143,"")</f>
        <v/>
      </c>
      <c r="M136" s="59" t="str">
        <f>IF('Calculation Sheet'!H143="STOCK/SEC.",'Calculation Sheet'!E143,"")</f>
        <v/>
      </c>
      <c r="N136" s="60">
        <f t="shared" si="5"/>
        <v>0</v>
      </c>
    </row>
    <row r="137" spans="1:14" ht="23.1" customHeight="1">
      <c r="A137" s="2">
        <v>126</v>
      </c>
      <c r="B137" s="83">
        <f>'Calculation Sheet'!A144</f>
        <v>0</v>
      </c>
      <c r="C137" s="83">
        <f>'Calculation Sheet'!B144</f>
        <v>0</v>
      </c>
      <c r="D137" s="2"/>
      <c r="E137" s="2"/>
      <c r="F137" s="57" t="str">
        <f>IF('Calculation Sheet'!H144=0,'Calculation Sheet'!G144,"")</f>
        <v/>
      </c>
      <c r="G137" s="91">
        <f>'Calculation Sheet'!F144</f>
        <v>0</v>
      </c>
      <c r="H137" s="58" t="str">
        <f t="shared" si="4"/>
        <v/>
      </c>
      <c r="I137" s="59" t="str">
        <f>IF('Calculation Sheet'!H144="CASH",'Calculation Sheet'!E144,"")</f>
        <v/>
      </c>
      <c r="J137" s="59" t="str">
        <f>IF('Calculation Sheet'!H144="CHECK",'Calculation Sheet'!E144,"")</f>
        <v/>
      </c>
      <c r="K137" s="59" t="str">
        <f>IF('Calculation Sheet'!H144="DIRECT BILLING",'Calculation Sheet'!E144,"")</f>
        <v/>
      </c>
      <c r="L137" s="59" t="str">
        <f>IF('Calculation Sheet'!H144="CREDIT CARD",'Calculation Sheet'!E144,"")</f>
        <v/>
      </c>
      <c r="M137" s="59" t="str">
        <f>IF('Calculation Sheet'!H144="STOCK/SEC.",'Calculation Sheet'!E144,"")</f>
        <v/>
      </c>
      <c r="N137" s="60">
        <f t="shared" si="5"/>
        <v>0</v>
      </c>
    </row>
    <row r="138" spans="1:14" ht="23.1" customHeight="1">
      <c r="A138" s="2">
        <v>127</v>
      </c>
      <c r="B138" s="83">
        <f>'Calculation Sheet'!A145</f>
        <v>0</v>
      </c>
      <c r="C138" s="83">
        <f>'Calculation Sheet'!B145</f>
        <v>0</v>
      </c>
      <c r="D138" s="2"/>
      <c r="E138" s="2"/>
      <c r="F138" s="57" t="str">
        <f>IF('Calculation Sheet'!H145=0,'Calculation Sheet'!G145,"")</f>
        <v/>
      </c>
      <c r="G138" s="91">
        <f>'Calculation Sheet'!F145</f>
        <v>0</v>
      </c>
      <c r="H138" s="58" t="str">
        <f t="shared" si="4"/>
        <v/>
      </c>
      <c r="I138" s="59" t="str">
        <f>IF('Calculation Sheet'!H145="CASH",'Calculation Sheet'!E145,"")</f>
        <v/>
      </c>
      <c r="J138" s="59" t="str">
        <f>IF('Calculation Sheet'!H145="CHECK",'Calculation Sheet'!E145,"")</f>
        <v/>
      </c>
      <c r="K138" s="59" t="str">
        <f>IF('Calculation Sheet'!H145="DIRECT BILLING",'Calculation Sheet'!E145,"")</f>
        <v/>
      </c>
      <c r="L138" s="59" t="str">
        <f>IF('Calculation Sheet'!H145="CREDIT CARD",'Calculation Sheet'!E145,"")</f>
        <v/>
      </c>
      <c r="M138" s="59" t="str">
        <f>IF('Calculation Sheet'!H145="STOCK/SEC.",'Calculation Sheet'!E145,"")</f>
        <v/>
      </c>
      <c r="N138" s="60">
        <f t="shared" si="5"/>
        <v>0</v>
      </c>
    </row>
    <row r="139" spans="1:14" ht="23.1" customHeight="1">
      <c r="A139" s="2">
        <v>128</v>
      </c>
      <c r="B139" s="83">
        <f>'Calculation Sheet'!A146</f>
        <v>0</v>
      </c>
      <c r="C139" s="83">
        <f>'Calculation Sheet'!B146</f>
        <v>0</v>
      </c>
      <c r="D139" s="2"/>
      <c r="E139" s="2"/>
      <c r="F139" s="57" t="str">
        <f>IF('Calculation Sheet'!H146=0,'Calculation Sheet'!G146,"")</f>
        <v/>
      </c>
      <c r="G139" s="91">
        <f>'Calculation Sheet'!F146</f>
        <v>0</v>
      </c>
      <c r="H139" s="58" t="str">
        <f t="shared" si="4"/>
        <v/>
      </c>
      <c r="I139" s="59" t="str">
        <f>IF('Calculation Sheet'!H146="CASH",'Calculation Sheet'!E146,"")</f>
        <v/>
      </c>
      <c r="J139" s="59" t="str">
        <f>IF('Calculation Sheet'!H146="CHECK",'Calculation Sheet'!E146,"")</f>
        <v/>
      </c>
      <c r="K139" s="59" t="str">
        <f>IF('Calculation Sheet'!H146="DIRECT BILLING",'Calculation Sheet'!E146,"")</f>
        <v/>
      </c>
      <c r="L139" s="59" t="str">
        <f>IF('Calculation Sheet'!H146="CREDIT CARD",'Calculation Sheet'!E146,"")</f>
        <v/>
      </c>
      <c r="M139" s="59" t="str">
        <f>IF('Calculation Sheet'!H146="STOCK/SEC.",'Calculation Sheet'!E146,"")</f>
        <v/>
      </c>
      <c r="N139" s="60">
        <f t="shared" si="5"/>
        <v>0</v>
      </c>
    </row>
    <row r="140" spans="1:14" ht="23.1" customHeight="1">
      <c r="A140" s="2">
        <v>129</v>
      </c>
      <c r="B140" s="83">
        <f>'Calculation Sheet'!A147</f>
        <v>0</v>
      </c>
      <c r="C140" s="83">
        <f>'Calculation Sheet'!B147</f>
        <v>0</v>
      </c>
      <c r="D140" s="2"/>
      <c r="E140" s="2"/>
      <c r="F140" s="57" t="str">
        <f>IF('Calculation Sheet'!H147=0,'Calculation Sheet'!G147,"")</f>
        <v/>
      </c>
      <c r="G140" s="91">
        <f>'Calculation Sheet'!F147</f>
        <v>0</v>
      </c>
      <c r="H140" s="58" t="str">
        <f t="shared" si="4"/>
        <v/>
      </c>
      <c r="I140" s="59" t="str">
        <f>IF('Calculation Sheet'!H147="CASH",'Calculation Sheet'!E147,"")</f>
        <v/>
      </c>
      <c r="J140" s="59" t="str">
        <f>IF('Calculation Sheet'!H147="CHECK",'Calculation Sheet'!E147,"")</f>
        <v/>
      </c>
      <c r="K140" s="59" t="str">
        <f>IF('Calculation Sheet'!H147="DIRECT BILLING",'Calculation Sheet'!E147,"")</f>
        <v/>
      </c>
      <c r="L140" s="59" t="str">
        <f>IF('Calculation Sheet'!H147="CREDIT CARD",'Calculation Sheet'!E147,"")</f>
        <v/>
      </c>
      <c r="M140" s="59" t="str">
        <f>IF('Calculation Sheet'!H147="STOCK/SEC.",'Calculation Sheet'!E147,"")</f>
        <v/>
      </c>
      <c r="N140" s="60">
        <f t="shared" si="5"/>
        <v>0</v>
      </c>
    </row>
    <row r="141" spans="1:14" ht="23.1" customHeight="1">
      <c r="A141" s="2">
        <v>130</v>
      </c>
      <c r="B141" s="83">
        <f>'Calculation Sheet'!A148</f>
        <v>0</v>
      </c>
      <c r="C141" s="83">
        <f>'Calculation Sheet'!B148</f>
        <v>0</v>
      </c>
      <c r="D141" s="2"/>
      <c r="E141" s="2"/>
      <c r="F141" s="57" t="str">
        <f>IF('Calculation Sheet'!H148=0,'Calculation Sheet'!G148,"")</f>
        <v/>
      </c>
      <c r="G141" s="91">
        <f>'Calculation Sheet'!F148</f>
        <v>0</v>
      </c>
      <c r="H141" s="58" t="str">
        <f t="shared" ref="H141:H204" si="6">IF(F141="","",ROUND(F141*G141,2))</f>
        <v/>
      </c>
      <c r="I141" s="59" t="str">
        <f>IF('Calculation Sheet'!H148="CASH",'Calculation Sheet'!E148,"")</f>
        <v/>
      </c>
      <c r="J141" s="59" t="str">
        <f>IF('Calculation Sheet'!H148="CHECK",'Calculation Sheet'!E148,"")</f>
        <v/>
      </c>
      <c r="K141" s="59" t="str">
        <f>IF('Calculation Sheet'!H148="DIRECT BILLING",'Calculation Sheet'!E148,"")</f>
        <v/>
      </c>
      <c r="L141" s="59" t="str">
        <f>IF('Calculation Sheet'!H148="CREDIT CARD",'Calculation Sheet'!E148,"")</f>
        <v/>
      </c>
      <c r="M141" s="59" t="str">
        <f>IF('Calculation Sheet'!H148="STOCK/SEC.",'Calculation Sheet'!E148,"")</f>
        <v/>
      </c>
      <c r="N141" s="60">
        <f t="shared" si="5"/>
        <v>0</v>
      </c>
    </row>
    <row r="142" spans="1:14" ht="23.1" customHeight="1">
      <c r="A142" s="2">
        <v>131</v>
      </c>
      <c r="B142" s="83">
        <f>'Calculation Sheet'!A149</f>
        <v>0</v>
      </c>
      <c r="C142" s="83">
        <f>'Calculation Sheet'!B149</f>
        <v>0</v>
      </c>
      <c r="D142" s="2"/>
      <c r="E142" s="2"/>
      <c r="F142" s="57" t="str">
        <f>IF('Calculation Sheet'!H149=0,'Calculation Sheet'!G149,"")</f>
        <v/>
      </c>
      <c r="G142" s="91">
        <f>'Calculation Sheet'!F149</f>
        <v>0</v>
      </c>
      <c r="H142" s="58" t="str">
        <f t="shared" si="6"/>
        <v/>
      </c>
      <c r="I142" s="59" t="str">
        <f>IF('Calculation Sheet'!H149="CASH",'Calculation Sheet'!E149,"")</f>
        <v/>
      </c>
      <c r="J142" s="59" t="str">
        <f>IF('Calculation Sheet'!H149="CHECK",'Calculation Sheet'!E149,"")</f>
        <v/>
      </c>
      <c r="K142" s="59" t="str">
        <f>IF('Calculation Sheet'!H149="DIRECT BILLING",'Calculation Sheet'!E149,"")</f>
        <v/>
      </c>
      <c r="L142" s="59" t="str">
        <f>IF('Calculation Sheet'!H149="CREDIT CARD",'Calculation Sheet'!E149,"")</f>
        <v/>
      </c>
      <c r="M142" s="59" t="str">
        <f>IF('Calculation Sheet'!H149="STOCK/SEC.",'Calculation Sheet'!E149,"")</f>
        <v/>
      </c>
      <c r="N142" s="60">
        <f t="shared" si="5"/>
        <v>0</v>
      </c>
    </row>
    <row r="143" spans="1:14" ht="23.1" customHeight="1">
      <c r="A143" s="2">
        <v>132</v>
      </c>
      <c r="B143" s="83">
        <f>'Calculation Sheet'!A150</f>
        <v>0</v>
      </c>
      <c r="C143" s="83">
        <f>'Calculation Sheet'!B150</f>
        <v>0</v>
      </c>
      <c r="D143" s="2"/>
      <c r="E143" s="2"/>
      <c r="F143" s="57" t="str">
        <f>IF('Calculation Sheet'!H150=0,'Calculation Sheet'!G150,"")</f>
        <v/>
      </c>
      <c r="G143" s="91">
        <f>'Calculation Sheet'!F150</f>
        <v>0</v>
      </c>
      <c r="H143" s="58" t="str">
        <f t="shared" si="6"/>
        <v/>
      </c>
      <c r="I143" s="59" t="str">
        <f>IF('Calculation Sheet'!H150="CASH",'Calculation Sheet'!E150,"")</f>
        <v/>
      </c>
      <c r="J143" s="59" t="str">
        <f>IF('Calculation Sheet'!H150="CHECK",'Calculation Sheet'!E150,"")</f>
        <v/>
      </c>
      <c r="K143" s="59" t="str">
        <f>IF('Calculation Sheet'!H150="DIRECT BILLING",'Calculation Sheet'!E150,"")</f>
        <v/>
      </c>
      <c r="L143" s="59" t="str">
        <f>IF('Calculation Sheet'!H150="CREDIT CARD",'Calculation Sheet'!E150,"")</f>
        <v/>
      </c>
      <c r="M143" s="59" t="str">
        <f>IF('Calculation Sheet'!H150="STOCK/SEC.",'Calculation Sheet'!E150,"")</f>
        <v/>
      </c>
      <c r="N143" s="60">
        <f t="shared" si="5"/>
        <v>0</v>
      </c>
    </row>
    <row r="144" spans="1:14" ht="23.1" customHeight="1">
      <c r="A144" s="2">
        <v>133</v>
      </c>
      <c r="B144" s="83">
        <f>'Calculation Sheet'!A151</f>
        <v>0</v>
      </c>
      <c r="C144" s="83">
        <f>'Calculation Sheet'!B151</f>
        <v>0</v>
      </c>
      <c r="D144" s="2"/>
      <c r="E144" s="2"/>
      <c r="F144" s="57" t="str">
        <f>IF('Calculation Sheet'!H151=0,'Calculation Sheet'!G151,"")</f>
        <v/>
      </c>
      <c r="G144" s="91">
        <f>'Calculation Sheet'!F151</f>
        <v>0</v>
      </c>
      <c r="H144" s="58" t="str">
        <f t="shared" si="6"/>
        <v/>
      </c>
      <c r="I144" s="59" t="str">
        <f>IF('Calculation Sheet'!H151="CASH",'Calculation Sheet'!E151,"")</f>
        <v/>
      </c>
      <c r="J144" s="59" t="str">
        <f>IF('Calculation Sheet'!H151="CHECK",'Calculation Sheet'!E151,"")</f>
        <v/>
      </c>
      <c r="K144" s="59" t="str">
        <f>IF('Calculation Sheet'!H151="DIRECT BILLING",'Calculation Sheet'!E151,"")</f>
        <v/>
      </c>
      <c r="L144" s="59" t="str">
        <f>IF('Calculation Sheet'!H151="CREDIT CARD",'Calculation Sheet'!E151,"")</f>
        <v/>
      </c>
      <c r="M144" s="59" t="str">
        <f>IF('Calculation Sheet'!H151="STOCK/SEC.",'Calculation Sheet'!E151,"")</f>
        <v/>
      </c>
      <c r="N144" s="60">
        <f t="shared" si="5"/>
        <v>0</v>
      </c>
    </row>
    <row r="145" spans="1:14" ht="23.1" customHeight="1">
      <c r="A145" s="2">
        <v>134</v>
      </c>
      <c r="B145" s="83">
        <f>'Calculation Sheet'!A152</f>
        <v>0</v>
      </c>
      <c r="C145" s="83">
        <f>'Calculation Sheet'!B152</f>
        <v>0</v>
      </c>
      <c r="D145" s="2"/>
      <c r="E145" s="2"/>
      <c r="F145" s="57" t="str">
        <f>IF('Calculation Sheet'!H152=0,'Calculation Sheet'!G152,"")</f>
        <v/>
      </c>
      <c r="G145" s="91">
        <f>'Calculation Sheet'!F152</f>
        <v>0</v>
      </c>
      <c r="H145" s="58" t="str">
        <f t="shared" si="6"/>
        <v/>
      </c>
      <c r="I145" s="59" t="str">
        <f>IF('Calculation Sheet'!H152="CASH",'Calculation Sheet'!E152,"")</f>
        <v/>
      </c>
      <c r="J145" s="59" t="str">
        <f>IF('Calculation Sheet'!H152="CHECK",'Calculation Sheet'!E152,"")</f>
        <v/>
      </c>
      <c r="K145" s="59" t="str">
        <f>IF('Calculation Sheet'!H152="DIRECT BILLING",'Calculation Sheet'!E152,"")</f>
        <v/>
      </c>
      <c r="L145" s="59" t="str">
        <f>IF('Calculation Sheet'!H152="CREDIT CARD",'Calculation Sheet'!E152,"")</f>
        <v/>
      </c>
      <c r="M145" s="59" t="str">
        <f>IF('Calculation Sheet'!H152="STOCK/SEC.",'Calculation Sheet'!E152,"")</f>
        <v/>
      </c>
      <c r="N145" s="60">
        <f t="shared" si="5"/>
        <v>0</v>
      </c>
    </row>
    <row r="146" spans="1:14" ht="23.1" customHeight="1">
      <c r="A146" s="2">
        <v>135</v>
      </c>
      <c r="B146" s="83">
        <f>'Calculation Sheet'!A153</f>
        <v>0</v>
      </c>
      <c r="C146" s="83">
        <f>'Calculation Sheet'!B153</f>
        <v>0</v>
      </c>
      <c r="D146" s="2"/>
      <c r="E146" s="2"/>
      <c r="F146" s="57" t="str">
        <f>IF('Calculation Sheet'!H153=0,'Calculation Sheet'!G153,"")</f>
        <v/>
      </c>
      <c r="G146" s="91">
        <f>'Calculation Sheet'!F153</f>
        <v>0</v>
      </c>
      <c r="H146" s="58" t="str">
        <f t="shared" si="6"/>
        <v/>
      </c>
      <c r="I146" s="59" t="str">
        <f>IF('Calculation Sheet'!H153="CASH",'Calculation Sheet'!E153,"")</f>
        <v/>
      </c>
      <c r="J146" s="59" t="str">
        <f>IF('Calculation Sheet'!H153="CHECK",'Calculation Sheet'!E153,"")</f>
        <v/>
      </c>
      <c r="K146" s="59" t="str">
        <f>IF('Calculation Sheet'!H153="DIRECT BILLING",'Calculation Sheet'!E153,"")</f>
        <v/>
      </c>
      <c r="L146" s="59" t="str">
        <f>IF('Calculation Sheet'!H153="CREDIT CARD",'Calculation Sheet'!E153,"")</f>
        <v/>
      </c>
      <c r="M146" s="59" t="str">
        <f>IF('Calculation Sheet'!H153="STOCK/SEC.",'Calculation Sheet'!E153,"")</f>
        <v/>
      </c>
      <c r="N146" s="60">
        <f t="shared" si="5"/>
        <v>0</v>
      </c>
    </row>
    <row r="147" spans="1:14" ht="23.1" customHeight="1">
      <c r="A147" s="2">
        <v>136</v>
      </c>
      <c r="B147" s="83">
        <f>'Calculation Sheet'!A154</f>
        <v>0</v>
      </c>
      <c r="C147" s="83">
        <f>'Calculation Sheet'!B154</f>
        <v>0</v>
      </c>
      <c r="D147" s="2"/>
      <c r="E147" s="2"/>
      <c r="F147" s="57" t="str">
        <f>IF('Calculation Sheet'!H154=0,'Calculation Sheet'!G154,"")</f>
        <v/>
      </c>
      <c r="G147" s="91">
        <f>'Calculation Sheet'!F154</f>
        <v>0</v>
      </c>
      <c r="H147" s="58" t="str">
        <f t="shared" si="6"/>
        <v/>
      </c>
      <c r="I147" s="59" t="str">
        <f>IF('Calculation Sheet'!H154="CASH",'Calculation Sheet'!E154,"")</f>
        <v/>
      </c>
      <c r="J147" s="59" t="str">
        <f>IF('Calculation Sheet'!H154="CHECK",'Calculation Sheet'!E154,"")</f>
        <v/>
      </c>
      <c r="K147" s="59" t="str">
        <f>IF('Calculation Sheet'!H154="DIRECT BILLING",'Calculation Sheet'!E154,"")</f>
        <v/>
      </c>
      <c r="L147" s="59" t="str">
        <f>IF('Calculation Sheet'!H154="CREDIT CARD",'Calculation Sheet'!E154,"")</f>
        <v/>
      </c>
      <c r="M147" s="59" t="str">
        <f>IF('Calculation Sheet'!H154="STOCK/SEC.",'Calculation Sheet'!E154,"")</f>
        <v/>
      </c>
      <c r="N147" s="60">
        <f t="shared" si="5"/>
        <v>0</v>
      </c>
    </row>
    <row r="148" spans="1:14" ht="23.1" customHeight="1">
      <c r="A148" s="2">
        <v>137</v>
      </c>
      <c r="B148" s="83">
        <f>'Calculation Sheet'!A155</f>
        <v>0</v>
      </c>
      <c r="C148" s="83">
        <f>'Calculation Sheet'!B155</f>
        <v>0</v>
      </c>
      <c r="D148" s="2"/>
      <c r="E148" s="2"/>
      <c r="F148" s="57" t="str">
        <f>IF('Calculation Sheet'!H155=0,'Calculation Sheet'!G155,"")</f>
        <v/>
      </c>
      <c r="G148" s="91">
        <f>'Calculation Sheet'!F155</f>
        <v>0</v>
      </c>
      <c r="H148" s="58" t="str">
        <f t="shared" si="6"/>
        <v/>
      </c>
      <c r="I148" s="59" t="str">
        <f>IF('Calculation Sheet'!H155="CASH",'Calculation Sheet'!E155,"")</f>
        <v/>
      </c>
      <c r="J148" s="59" t="str">
        <f>IF('Calculation Sheet'!H155="CHECK",'Calculation Sheet'!E155,"")</f>
        <v/>
      </c>
      <c r="K148" s="59" t="str">
        <f>IF('Calculation Sheet'!H155="DIRECT BILLING",'Calculation Sheet'!E155,"")</f>
        <v/>
      </c>
      <c r="L148" s="59" t="str">
        <f>IF('Calculation Sheet'!H155="CREDIT CARD",'Calculation Sheet'!E155,"")</f>
        <v/>
      </c>
      <c r="M148" s="59" t="str">
        <f>IF('Calculation Sheet'!H155="STOCK/SEC.",'Calculation Sheet'!E155,"")</f>
        <v/>
      </c>
      <c r="N148" s="60">
        <f t="shared" si="5"/>
        <v>0</v>
      </c>
    </row>
    <row r="149" spans="1:14" ht="23.1" customHeight="1">
      <c r="A149" s="2">
        <v>138</v>
      </c>
      <c r="B149" s="83">
        <f>'Calculation Sheet'!A156</f>
        <v>0</v>
      </c>
      <c r="C149" s="83">
        <f>'Calculation Sheet'!B156</f>
        <v>0</v>
      </c>
      <c r="D149" s="2"/>
      <c r="E149" s="2"/>
      <c r="F149" s="57" t="str">
        <f>IF('Calculation Sheet'!H156=0,'Calculation Sheet'!G156,"")</f>
        <v/>
      </c>
      <c r="G149" s="91">
        <f>'Calculation Sheet'!F156</f>
        <v>0</v>
      </c>
      <c r="H149" s="58" t="str">
        <f t="shared" si="6"/>
        <v/>
      </c>
      <c r="I149" s="59" t="str">
        <f>IF('Calculation Sheet'!H156="CASH",'Calculation Sheet'!E156,"")</f>
        <v/>
      </c>
      <c r="J149" s="59" t="str">
        <f>IF('Calculation Sheet'!H156="CHECK",'Calculation Sheet'!E156,"")</f>
        <v/>
      </c>
      <c r="K149" s="59" t="str">
        <f>IF('Calculation Sheet'!H156="DIRECT BILLING",'Calculation Sheet'!E156,"")</f>
        <v/>
      </c>
      <c r="L149" s="59" t="str">
        <f>IF('Calculation Sheet'!H156="CREDIT CARD",'Calculation Sheet'!E156,"")</f>
        <v/>
      </c>
      <c r="M149" s="59" t="str">
        <f>IF('Calculation Sheet'!H156="STOCK/SEC.",'Calculation Sheet'!E156,"")</f>
        <v/>
      </c>
      <c r="N149" s="60">
        <f t="shared" si="5"/>
        <v>0</v>
      </c>
    </row>
    <row r="150" spans="1:14" ht="23.1" customHeight="1">
      <c r="A150" s="2">
        <v>139</v>
      </c>
      <c r="B150" s="83">
        <f>'Calculation Sheet'!A157</f>
        <v>0</v>
      </c>
      <c r="C150" s="83">
        <f>'Calculation Sheet'!B157</f>
        <v>0</v>
      </c>
      <c r="D150" s="2"/>
      <c r="E150" s="2"/>
      <c r="F150" s="57" t="str">
        <f>IF('Calculation Sheet'!H157=0,'Calculation Sheet'!G157,"")</f>
        <v/>
      </c>
      <c r="G150" s="91">
        <f>'Calculation Sheet'!F157</f>
        <v>0</v>
      </c>
      <c r="H150" s="58" t="str">
        <f t="shared" si="6"/>
        <v/>
      </c>
      <c r="I150" s="59" t="str">
        <f>IF('Calculation Sheet'!H157="CASH",'Calculation Sheet'!E157,"")</f>
        <v/>
      </c>
      <c r="J150" s="59" t="str">
        <f>IF('Calculation Sheet'!H157="CHECK",'Calculation Sheet'!E157,"")</f>
        <v/>
      </c>
      <c r="K150" s="59" t="str">
        <f>IF('Calculation Sheet'!H157="DIRECT BILLING",'Calculation Sheet'!E157,"")</f>
        <v/>
      </c>
      <c r="L150" s="59" t="str">
        <f>IF('Calculation Sheet'!H157="CREDIT CARD",'Calculation Sheet'!E157,"")</f>
        <v/>
      </c>
      <c r="M150" s="59" t="str">
        <f>IF('Calculation Sheet'!H157="STOCK/SEC.",'Calculation Sheet'!E157,"")</f>
        <v/>
      </c>
      <c r="N150" s="60">
        <f t="shared" si="5"/>
        <v>0</v>
      </c>
    </row>
    <row r="151" spans="1:14" ht="23.1" customHeight="1">
      <c r="A151" s="2">
        <v>140</v>
      </c>
      <c r="B151" s="83">
        <f>'Calculation Sheet'!A158</f>
        <v>0</v>
      </c>
      <c r="C151" s="83">
        <f>'Calculation Sheet'!B158</f>
        <v>0</v>
      </c>
      <c r="D151" s="2"/>
      <c r="E151" s="2"/>
      <c r="F151" s="57" t="str">
        <f>IF('Calculation Sheet'!H158=0,'Calculation Sheet'!G158,"")</f>
        <v/>
      </c>
      <c r="G151" s="91">
        <f>'Calculation Sheet'!F158</f>
        <v>0</v>
      </c>
      <c r="H151" s="58" t="str">
        <f t="shared" si="6"/>
        <v/>
      </c>
      <c r="I151" s="59" t="str">
        <f>IF('Calculation Sheet'!H158="CASH",'Calculation Sheet'!E158,"")</f>
        <v/>
      </c>
      <c r="J151" s="59" t="str">
        <f>IF('Calculation Sheet'!H158="CHECK",'Calculation Sheet'!E158,"")</f>
        <v/>
      </c>
      <c r="K151" s="59" t="str">
        <f>IF('Calculation Sheet'!H158="DIRECT BILLING",'Calculation Sheet'!E158,"")</f>
        <v/>
      </c>
      <c r="L151" s="59" t="str">
        <f>IF('Calculation Sheet'!H158="CREDIT CARD",'Calculation Sheet'!E158,"")</f>
        <v/>
      </c>
      <c r="M151" s="59" t="str">
        <f>IF('Calculation Sheet'!H158="STOCK/SEC.",'Calculation Sheet'!E158,"")</f>
        <v/>
      </c>
      <c r="N151" s="60">
        <f t="shared" si="5"/>
        <v>0</v>
      </c>
    </row>
    <row r="152" spans="1:14" ht="23.1" customHeight="1">
      <c r="A152" s="2">
        <v>141</v>
      </c>
      <c r="B152" s="83">
        <f>'Calculation Sheet'!A159</f>
        <v>0</v>
      </c>
      <c r="C152" s="83">
        <f>'Calculation Sheet'!B159</f>
        <v>0</v>
      </c>
      <c r="D152" s="2"/>
      <c r="E152" s="2"/>
      <c r="F152" s="57" t="str">
        <f>IF('Calculation Sheet'!H159=0,'Calculation Sheet'!G159,"")</f>
        <v/>
      </c>
      <c r="G152" s="91">
        <f>'Calculation Sheet'!F159</f>
        <v>0</v>
      </c>
      <c r="H152" s="58" t="str">
        <f t="shared" si="6"/>
        <v/>
      </c>
      <c r="I152" s="59" t="str">
        <f>IF('Calculation Sheet'!H159="CASH",'Calculation Sheet'!E159,"")</f>
        <v/>
      </c>
      <c r="J152" s="59" t="str">
        <f>IF('Calculation Sheet'!H159="CHECK",'Calculation Sheet'!E159,"")</f>
        <v/>
      </c>
      <c r="K152" s="59" t="str">
        <f>IF('Calculation Sheet'!H159="DIRECT BILLING",'Calculation Sheet'!E159,"")</f>
        <v/>
      </c>
      <c r="L152" s="59" t="str">
        <f>IF('Calculation Sheet'!H159="CREDIT CARD",'Calculation Sheet'!E159,"")</f>
        <v/>
      </c>
      <c r="M152" s="59" t="str">
        <f>IF('Calculation Sheet'!H159="STOCK/SEC.",'Calculation Sheet'!E159,"")</f>
        <v/>
      </c>
      <c r="N152" s="60">
        <f t="shared" si="5"/>
        <v>0</v>
      </c>
    </row>
    <row r="153" spans="1:14" ht="23.1" customHeight="1">
      <c r="A153" s="2">
        <v>142</v>
      </c>
      <c r="B153" s="83">
        <f>'Calculation Sheet'!A160</f>
        <v>0</v>
      </c>
      <c r="C153" s="83">
        <f>'Calculation Sheet'!B160</f>
        <v>0</v>
      </c>
      <c r="D153" s="2"/>
      <c r="E153" s="2"/>
      <c r="F153" s="57" t="str">
        <f>IF('Calculation Sheet'!H160=0,'Calculation Sheet'!G160,"")</f>
        <v/>
      </c>
      <c r="G153" s="91">
        <f>'Calculation Sheet'!F160</f>
        <v>0</v>
      </c>
      <c r="H153" s="58" t="str">
        <f t="shared" si="6"/>
        <v/>
      </c>
      <c r="I153" s="59" t="str">
        <f>IF('Calculation Sheet'!H160="CASH",'Calculation Sheet'!E160,"")</f>
        <v/>
      </c>
      <c r="J153" s="59" t="str">
        <f>IF('Calculation Sheet'!H160="CHECK",'Calculation Sheet'!E160,"")</f>
        <v/>
      </c>
      <c r="K153" s="59" t="str">
        <f>IF('Calculation Sheet'!H160="DIRECT BILLING",'Calculation Sheet'!E160,"")</f>
        <v/>
      </c>
      <c r="L153" s="59" t="str">
        <f>IF('Calculation Sheet'!H160="CREDIT CARD",'Calculation Sheet'!E160,"")</f>
        <v/>
      </c>
      <c r="M153" s="59" t="str">
        <f>IF('Calculation Sheet'!H160="STOCK/SEC.",'Calculation Sheet'!E160,"")</f>
        <v/>
      </c>
      <c r="N153" s="60">
        <f t="shared" si="5"/>
        <v>0</v>
      </c>
    </row>
    <row r="154" spans="1:14" ht="23.1" customHeight="1">
      <c r="A154" s="2">
        <v>143</v>
      </c>
      <c r="B154" s="83">
        <f>'Calculation Sheet'!A161</f>
        <v>0</v>
      </c>
      <c r="C154" s="83">
        <f>'Calculation Sheet'!B161</f>
        <v>0</v>
      </c>
      <c r="D154" s="2"/>
      <c r="E154" s="2"/>
      <c r="F154" s="57" t="str">
        <f>IF('Calculation Sheet'!H161=0,'Calculation Sheet'!G161,"")</f>
        <v/>
      </c>
      <c r="G154" s="91">
        <f>'Calculation Sheet'!F161</f>
        <v>0</v>
      </c>
      <c r="H154" s="58" t="str">
        <f t="shared" si="6"/>
        <v/>
      </c>
      <c r="I154" s="59" t="str">
        <f>IF('Calculation Sheet'!H161="CASH",'Calculation Sheet'!E161,"")</f>
        <v/>
      </c>
      <c r="J154" s="59" t="str">
        <f>IF('Calculation Sheet'!H161="CHECK",'Calculation Sheet'!E161,"")</f>
        <v/>
      </c>
      <c r="K154" s="59" t="str">
        <f>IF('Calculation Sheet'!H161="DIRECT BILLING",'Calculation Sheet'!E161,"")</f>
        <v/>
      </c>
      <c r="L154" s="59" t="str">
        <f>IF('Calculation Sheet'!H161="CREDIT CARD",'Calculation Sheet'!E161,"")</f>
        <v/>
      </c>
      <c r="M154" s="59" t="str">
        <f>IF('Calculation Sheet'!H161="STOCK/SEC.",'Calculation Sheet'!E161,"")</f>
        <v/>
      </c>
      <c r="N154" s="60">
        <f t="shared" si="5"/>
        <v>0</v>
      </c>
    </row>
    <row r="155" spans="1:14" ht="23.1" customHeight="1">
      <c r="A155" s="2">
        <v>144</v>
      </c>
      <c r="B155" s="83">
        <f>'Calculation Sheet'!A162</f>
        <v>0</v>
      </c>
      <c r="C155" s="83">
        <f>'Calculation Sheet'!B162</f>
        <v>0</v>
      </c>
      <c r="D155" s="2"/>
      <c r="E155" s="2"/>
      <c r="F155" s="57" t="str">
        <f>IF('Calculation Sheet'!H162=0,'Calculation Sheet'!G162,"")</f>
        <v/>
      </c>
      <c r="G155" s="91">
        <f>'Calculation Sheet'!F162</f>
        <v>0</v>
      </c>
      <c r="H155" s="58" t="str">
        <f t="shared" si="6"/>
        <v/>
      </c>
      <c r="I155" s="59" t="str">
        <f>IF('Calculation Sheet'!H162="CASH",'Calculation Sheet'!E162,"")</f>
        <v/>
      </c>
      <c r="J155" s="59" t="str">
        <f>IF('Calculation Sheet'!H162="CHECK",'Calculation Sheet'!E162,"")</f>
        <v/>
      </c>
      <c r="K155" s="59" t="str">
        <f>IF('Calculation Sheet'!H162="DIRECT BILLING",'Calculation Sheet'!E162,"")</f>
        <v/>
      </c>
      <c r="L155" s="59" t="str">
        <f>IF('Calculation Sheet'!H162="CREDIT CARD",'Calculation Sheet'!E162,"")</f>
        <v/>
      </c>
      <c r="M155" s="59" t="str">
        <f>IF('Calculation Sheet'!H162="STOCK/SEC.",'Calculation Sheet'!E162,"")</f>
        <v/>
      </c>
      <c r="N155" s="60">
        <f t="shared" si="5"/>
        <v>0</v>
      </c>
    </row>
    <row r="156" spans="1:14" ht="23.1" customHeight="1">
      <c r="A156" s="2">
        <v>145</v>
      </c>
      <c r="B156" s="83">
        <f>'Calculation Sheet'!A163</f>
        <v>0</v>
      </c>
      <c r="C156" s="83">
        <f>'Calculation Sheet'!B163</f>
        <v>0</v>
      </c>
      <c r="D156" s="2"/>
      <c r="E156" s="2"/>
      <c r="F156" s="57" t="str">
        <f>IF('Calculation Sheet'!H163=0,'Calculation Sheet'!G163,"")</f>
        <v/>
      </c>
      <c r="G156" s="91">
        <f>'Calculation Sheet'!F163</f>
        <v>0</v>
      </c>
      <c r="H156" s="58" t="str">
        <f t="shared" si="6"/>
        <v/>
      </c>
      <c r="I156" s="59" t="str">
        <f>IF('Calculation Sheet'!H163="CASH",'Calculation Sheet'!E163,"")</f>
        <v/>
      </c>
      <c r="J156" s="59" t="str">
        <f>IF('Calculation Sheet'!H163="CHECK",'Calculation Sheet'!E163,"")</f>
        <v/>
      </c>
      <c r="K156" s="59" t="str">
        <f>IF('Calculation Sheet'!H163="DIRECT BILLING",'Calculation Sheet'!E163,"")</f>
        <v/>
      </c>
      <c r="L156" s="59" t="str">
        <f>IF('Calculation Sheet'!H163="CREDIT CARD",'Calculation Sheet'!E163,"")</f>
        <v/>
      </c>
      <c r="M156" s="59" t="str">
        <f>IF('Calculation Sheet'!H163="STOCK/SEC.",'Calculation Sheet'!E163,"")</f>
        <v/>
      </c>
      <c r="N156" s="60">
        <f t="shared" si="5"/>
        <v>0</v>
      </c>
    </row>
    <row r="157" spans="1:14" ht="23.1" customHeight="1">
      <c r="A157" s="2">
        <v>146</v>
      </c>
      <c r="B157" s="83">
        <f>'Calculation Sheet'!A164</f>
        <v>0</v>
      </c>
      <c r="C157" s="83">
        <f>'Calculation Sheet'!B164</f>
        <v>0</v>
      </c>
      <c r="D157" s="2"/>
      <c r="E157" s="2"/>
      <c r="F157" s="57" t="str">
        <f>IF('Calculation Sheet'!H164=0,'Calculation Sheet'!G164,"")</f>
        <v/>
      </c>
      <c r="G157" s="91">
        <f>'Calculation Sheet'!F164</f>
        <v>0</v>
      </c>
      <c r="H157" s="58" t="str">
        <f t="shared" si="6"/>
        <v/>
      </c>
      <c r="I157" s="59" t="str">
        <f>IF('Calculation Sheet'!H164="CASH",'Calculation Sheet'!E164,"")</f>
        <v/>
      </c>
      <c r="J157" s="59" t="str">
        <f>IF('Calculation Sheet'!H164="CHECK",'Calculation Sheet'!E164,"")</f>
        <v/>
      </c>
      <c r="K157" s="59" t="str">
        <f>IF('Calculation Sheet'!H164="DIRECT BILLING",'Calculation Sheet'!E164,"")</f>
        <v/>
      </c>
      <c r="L157" s="59" t="str">
        <f>IF('Calculation Sheet'!H164="CREDIT CARD",'Calculation Sheet'!E164,"")</f>
        <v/>
      </c>
      <c r="M157" s="59" t="str">
        <f>IF('Calculation Sheet'!H164="STOCK/SEC.",'Calculation Sheet'!E164,"")</f>
        <v/>
      </c>
      <c r="N157" s="60">
        <f t="shared" si="5"/>
        <v>0</v>
      </c>
    </row>
    <row r="158" spans="1:14" ht="23.1" customHeight="1">
      <c r="A158" s="2">
        <v>147</v>
      </c>
      <c r="B158" s="83">
        <f>'Calculation Sheet'!A165</f>
        <v>0</v>
      </c>
      <c r="C158" s="83">
        <f>'Calculation Sheet'!B165</f>
        <v>0</v>
      </c>
      <c r="D158" s="2"/>
      <c r="E158" s="2"/>
      <c r="F158" s="57" t="str">
        <f>IF('Calculation Sheet'!H165=0,'Calculation Sheet'!G165,"")</f>
        <v/>
      </c>
      <c r="G158" s="91">
        <f>'Calculation Sheet'!F165</f>
        <v>0</v>
      </c>
      <c r="H158" s="58" t="str">
        <f t="shared" si="6"/>
        <v/>
      </c>
      <c r="I158" s="59" t="str">
        <f>IF('Calculation Sheet'!H165="CASH",'Calculation Sheet'!E165,"")</f>
        <v/>
      </c>
      <c r="J158" s="59" t="str">
        <f>IF('Calculation Sheet'!H165="CHECK",'Calculation Sheet'!E165,"")</f>
        <v/>
      </c>
      <c r="K158" s="59" t="str">
        <f>IF('Calculation Sheet'!H165="DIRECT BILLING",'Calculation Sheet'!E165,"")</f>
        <v/>
      </c>
      <c r="L158" s="59" t="str">
        <f>IF('Calculation Sheet'!H165="CREDIT CARD",'Calculation Sheet'!E165,"")</f>
        <v/>
      </c>
      <c r="M158" s="59" t="str">
        <f>IF('Calculation Sheet'!H165="STOCK/SEC.",'Calculation Sheet'!E165,"")</f>
        <v/>
      </c>
      <c r="N158" s="60">
        <f t="shared" si="5"/>
        <v>0</v>
      </c>
    </row>
    <row r="159" spans="1:14" ht="23.1" customHeight="1">
      <c r="A159" s="2">
        <v>148</v>
      </c>
      <c r="B159" s="83">
        <f>'Calculation Sheet'!A166</f>
        <v>0</v>
      </c>
      <c r="C159" s="83">
        <f>'Calculation Sheet'!B166</f>
        <v>0</v>
      </c>
      <c r="D159" s="2"/>
      <c r="E159" s="2"/>
      <c r="F159" s="57" t="str">
        <f>IF('Calculation Sheet'!H166=0,'Calculation Sheet'!G166,"")</f>
        <v/>
      </c>
      <c r="G159" s="91">
        <f>'Calculation Sheet'!F166</f>
        <v>0</v>
      </c>
      <c r="H159" s="58" t="str">
        <f t="shared" si="6"/>
        <v/>
      </c>
      <c r="I159" s="59" t="str">
        <f>IF('Calculation Sheet'!H166="CASH",'Calculation Sheet'!E166,"")</f>
        <v/>
      </c>
      <c r="J159" s="59" t="str">
        <f>IF('Calculation Sheet'!H166="CHECK",'Calculation Sheet'!E166,"")</f>
        <v/>
      </c>
      <c r="K159" s="59" t="str">
        <f>IF('Calculation Sheet'!H166="DIRECT BILLING",'Calculation Sheet'!E166,"")</f>
        <v/>
      </c>
      <c r="L159" s="59" t="str">
        <f>IF('Calculation Sheet'!H166="CREDIT CARD",'Calculation Sheet'!E166,"")</f>
        <v/>
      </c>
      <c r="M159" s="59" t="str">
        <f>IF('Calculation Sheet'!H166="STOCK/SEC.",'Calculation Sheet'!E166,"")</f>
        <v/>
      </c>
      <c r="N159" s="60">
        <f t="shared" si="5"/>
        <v>0</v>
      </c>
    </row>
    <row r="160" spans="1:14" ht="23.1" customHeight="1">
      <c r="A160" s="2">
        <v>149</v>
      </c>
      <c r="B160" s="83">
        <f>'Calculation Sheet'!A167</f>
        <v>0</v>
      </c>
      <c r="C160" s="83">
        <f>'Calculation Sheet'!B167</f>
        <v>0</v>
      </c>
      <c r="D160" s="2"/>
      <c r="E160" s="2"/>
      <c r="F160" s="57" t="str">
        <f>IF('Calculation Sheet'!H167=0,'Calculation Sheet'!G167,"")</f>
        <v/>
      </c>
      <c r="G160" s="91">
        <f>'Calculation Sheet'!F167</f>
        <v>0</v>
      </c>
      <c r="H160" s="58" t="str">
        <f t="shared" si="6"/>
        <v/>
      </c>
      <c r="I160" s="59" t="str">
        <f>IF('Calculation Sheet'!H167="CASH",'Calculation Sheet'!E167,"")</f>
        <v/>
      </c>
      <c r="J160" s="59" t="str">
        <f>IF('Calculation Sheet'!H167="CHECK",'Calculation Sheet'!E167,"")</f>
        <v/>
      </c>
      <c r="K160" s="59" t="str">
        <f>IF('Calculation Sheet'!H167="DIRECT BILLING",'Calculation Sheet'!E167,"")</f>
        <v/>
      </c>
      <c r="L160" s="59" t="str">
        <f>IF('Calculation Sheet'!H167="CREDIT CARD",'Calculation Sheet'!E167,"")</f>
        <v/>
      </c>
      <c r="M160" s="59" t="str">
        <f>IF('Calculation Sheet'!H167="STOCK/SEC.",'Calculation Sheet'!E167,"")</f>
        <v/>
      </c>
      <c r="N160" s="60">
        <f t="shared" si="5"/>
        <v>0</v>
      </c>
    </row>
    <row r="161" spans="1:14" ht="23.1" customHeight="1">
      <c r="A161" s="2">
        <v>150</v>
      </c>
      <c r="B161" s="83">
        <f>'Calculation Sheet'!A168</f>
        <v>0</v>
      </c>
      <c r="C161" s="83">
        <f>'Calculation Sheet'!B168</f>
        <v>0</v>
      </c>
      <c r="D161" s="2"/>
      <c r="E161" s="2"/>
      <c r="F161" s="57" t="str">
        <f>IF('Calculation Sheet'!H168=0,'Calculation Sheet'!G168,"")</f>
        <v/>
      </c>
      <c r="G161" s="91">
        <f>'Calculation Sheet'!F168</f>
        <v>0</v>
      </c>
      <c r="H161" s="58" t="str">
        <f t="shared" si="6"/>
        <v/>
      </c>
      <c r="I161" s="59" t="str">
        <f>IF('Calculation Sheet'!H168="CASH",'Calculation Sheet'!E168,"")</f>
        <v/>
      </c>
      <c r="J161" s="59" t="str">
        <f>IF('Calculation Sheet'!H168="CHECK",'Calculation Sheet'!E168,"")</f>
        <v/>
      </c>
      <c r="K161" s="59" t="str">
        <f>IF('Calculation Sheet'!H168="DIRECT BILLING",'Calculation Sheet'!E168,"")</f>
        <v/>
      </c>
      <c r="L161" s="59" t="str">
        <f>IF('Calculation Sheet'!H168="CREDIT CARD",'Calculation Sheet'!E168,"")</f>
        <v/>
      </c>
      <c r="M161" s="59" t="str">
        <f>IF('Calculation Sheet'!H168="STOCK/SEC.",'Calculation Sheet'!E168,"")</f>
        <v/>
      </c>
      <c r="N161" s="60">
        <f t="shared" si="5"/>
        <v>0</v>
      </c>
    </row>
    <row r="162" spans="1:14" ht="23.1" customHeight="1">
      <c r="A162" s="2">
        <v>151</v>
      </c>
      <c r="B162" s="83">
        <f>'Calculation Sheet'!A169</f>
        <v>0</v>
      </c>
      <c r="C162" s="83">
        <f>'Calculation Sheet'!B169</f>
        <v>0</v>
      </c>
      <c r="D162" s="2"/>
      <c r="E162" s="2"/>
      <c r="F162" s="57" t="str">
        <f>IF('Calculation Sheet'!H169=0,'Calculation Sheet'!G169,"")</f>
        <v/>
      </c>
      <c r="G162" s="91">
        <f>'Calculation Sheet'!F169</f>
        <v>0</v>
      </c>
      <c r="H162" s="58" t="str">
        <f t="shared" si="6"/>
        <v/>
      </c>
      <c r="I162" s="59" t="str">
        <f>IF('Calculation Sheet'!H169="CASH",'Calculation Sheet'!E169,"")</f>
        <v/>
      </c>
      <c r="J162" s="59" t="str">
        <f>IF('Calculation Sheet'!H169="CHECK",'Calculation Sheet'!E169,"")</f>
        <v/>
      </c>
      <c r="K162" s="59" t="str">
        <f>IF('Calculation Sheet'!H169="DIRECT BILLING",'Calculation Sheet'!E169,"")</f>
        <v/>
      </c>
      <c r="L162" s="59" t="str">
        <f>IF('Calculation Sheet'!H169="CREDIT CARD",'Calculation Sheet'!E169,"")</f>
        <v/>
      </c>
      <c r="M162" s="59" t="str">
        <f>IF('Calculation Sheet'!H169="STOCK/SEC.",'Calculation Sheet'!E169,"")</f>
        <v/>
      </c>
      <c r="N162" s="60">
        <f t="shared" si="5"/>
        <v>0</v>
      </c>
    </row>
    <row r="163" spans="1:14" ht="23.1" customHeight="1">
      <c r="A163" s="2">
        <v>152</v>
      </c>
      <c r="B163" s="83">
        <f>'Calculation Sheet'!A170</f>
        <v>0</v>
      </c>
      <c r="C163" s="83">
        <f>'Calculation Sheet'!B170</f>
        <v>0</v>
      </c>
      <c r="D163" s="2"/>
      <c r="E163" s="2"/>
      <c r="F163" s="57" t="str">
        <f>IF('Calculation Sheet'!H170=0,'Calculation Sheet'!G170,"")</f>
        <v/>
      </c>
      <c r="G163" s="91">
        <f>'Calculation Sheet'!F170</f>
        <v>0</v>
      </c>
      <c r="H163" s="58" t="str">
        <f t="shared" si="6"/>
        <v/>
      </c>
      <c r="I163" s="59" t="str">
        <f>IF('Calculation Sheet'!H170="CASH",'Calculation Sheet'!E170,"")</f>
        <v/>
      </c>
      <c r="J163" s="59" t="str">
        <f>IF('Calculation Sheet'!H170="CHECK",'Calculation Sheet'!E170,"")</f>
        <v/>
      </c>
      <c r="K163" s="59" t="str">
        <f>IF('Calculation Sheet'!H170="DIRECT BILLING",'Calculation Sheet'!E170,"")</f>
        <v/>
      </c>
      <c r="L163" s="59" t="str">
        <f>IF('Calculation Sheet'!H170="CREDIT CARD",'Calculation Sheet'!E170,"")</f>
        <v/>
      </c>
      <c r="M163" s="59" t="str">
        <f>IF('Calculation Sheet'!H170="STOCK/SEC.",'Calculation Sheet'!E170,"")</f>
        <v/>
      </c>
      <c r="N163" s="60">
        <f t="shared" si="5"/>
        <v>0</v>
      </c>
    </row>
    <row r="164" spans="1:14" ht="23.1" customHeight="1">
      <c r="A164" s="2">
        <v>153</v>
      </c>
      <c r="B164" s="83">
        <f>'Calculation Sheet'!A171</f>
        <v>0</v>
      </c>
      <c r="C164" s="83">
        <f>'Calculation Sheet'!B171</f>
        <v>0</v>
      </c>
      <c r="D164" s="2"/>
      <c r="E164" s="2"/>
      <c r="F164" s="57" t="str">
        <f>IF('Calculation Sheet'!H171=0,'Calculation Sheet'!G171,"")</f>
        <v/>
      </c>
      <c r="G164" s="91">
        <f>'Calculation Sheet'!F171</f>
        <v>0</v>
      </c>
      <c r="H164" s="58" t="str">
        <f t="shared" si="6"/>
        <v/>
      </c>
      <c r="I164" s="59" t="str">
        <f>IF('Calculation Sheet'!H171="CASH",'Calculation Sheet'!E171,"")</f>
        <v/>
      </c>
      <c r="J164" s="59" t="str">
        <f>IF('Calculation Sheet'!H171="CHECK",'Calculation Sheet'!E171,"")</f>
        <v/>
      </c>
      <c r="K164" s="59" t="str">
        <f>IF('Calculation Sheet'!H171="DIRECT BILLING",'Calculation Sheet'!E171,"")</f>
        <v/>
      </c>
      <c r="L164" s="59" t="str">
        <f>IF('Calculation Sheet'!H171="CREDIT CARD",'Calculation Sheet'!E171,"")</f>
        <v/>
      </c>
      <c r="M164" s="59" t="str">
        <f>IF('Calculation Sheet'!H171="STOCK/SEC.",'Calculation Sheet'!E171,"")</f>
        <v/>
      </c>
      <c r="N164" s="60">
        <f t="shared" si="5"/>
        <v>0</v>
      </c>
    </row>
    <row r="165" spans="1:14" ht="23.1" customHeight="1">
      <c r="A165" s="2">
        <v>154</v>
      </c>
      <c r="B165" s="83">
        <f>'Calculation Sheet'!A172</f>
        <v>0</v>
      </c>
      <c r="C165" s="83">
        <f>'Calculation Sheet'!B172</f>
        <v>0</v>
      </c>
      <c r="D165" s="2"/>
      <c r="E165" s="2"/>
      <c r="F165" s="57" t="str">
        <f>IF('Calculation Sheet'!H172=0,'Calculation Sheet'!G172,"")</f>
        <v/>
      </c>
      <c r="G165" s="91">
        <f>'Calculation Sheet'!F172</f>
        <v>0</v>
      </c>
      <c r="H165" s="58" t="str">
        <f t="shared" si="6"/>
        <v/>
      </c>
      <c r="I165" s="59" t="str">
        <f>IF('Calculation Sheet'!H172="CASH",'Calculation Sheet'!E172,"")</f>
        <v/>
      </c>
      <c r="J165" s="59" t="str">
        <f>IF('Calculation Sheet'!H172="CHECK",'Calculation Sheet'!E172,"")</f>
        <v/>
      </c>
      <c r="K165" s="59" t="str">
        <f>IF('Calculation Sheet'!H172="DIRECT BILLING",'Calculation Sheet'!E172,"")</f>
        <v/>
      </c>
      <c r="L165" s="59" t="str">
        <f>IF('Calculation Sheet'!H172="CREDIT CARD",'Calculation Sheet'!E172,"")</f>
        <v/>
      </c>
      <c r="M165" s="59" t="str">
        <f>IF('Calculation Sheet'!H172="STOCK/SEC.",'Calculation Sheet'!E172,"")</f>
        <v/>
      </c>
      <c r="N165" s="60">
        <f t="shared" si="5"/>
        <v>0</v>
      </c>
    </row>
    <row r="166" spans="1:14" ht="23.1" customHeight="1">
      <c r="A166" s="2">
        <v>155</v>
      </c>
      <c r="B166" s="83">
        <f>'Calculation Sheet'!A173</f>
        <v>0</v>
      </c>
      <c r="C166" s="83">
        <f>'Calculation Sheet'!B173</f>
        <v>0</v>
      </c>
      <c r="D166" s="2"/>
      <c r="E166" s="2"/>
      <c r="F166" s="57" t="str">
        <f>IF('Calculation Sheet'!H173=0,'Calculation Sheet'!G173,"")</f>
        <v/>
      </c>
      <c r="G166" s="91">
        <f>'Calculation Sheet'!F173</f>
        <v>0</v>
      </c>
      <c r="H166" s="58" t="str">
        <f t="shared" si="6"/>
        <v/>
      </c>
      <c r="I166" s="59" t="str">
        <f>IF('Calculation Sheet'!H173="CASH",'Calculation Sheet'!E173,"")</f>
        <v/>
      </c>
      <c r="J166" s="59" t="str">
        <f>IF('Calculation Sheet'!H173="CHECK",'Calculation Sheet'!E173,"")</f>
        <v/>
      </c>
      <c r="K166" s="59" t="str">
        <f>IF('Calculation Sheet'!H173="DIRECT BILLING",'Calculation Sheet'!E173,"")</f>
        <v/>
      </c>
      <c r="L166" s="59" t="str">
        <f>IF('Calculation Sheet'!H173="CREDIT CARD",'Calculation Sheet'!E173,"")</f>
        <v/>
      </c>
      <c r="M166" s="59" t="str">
        <f>IF('Calculation Sheet'!H173="STOCK/SEC.",'Calculation Sheet'!E173,"")</f>
        <v/>
      </c>
      <c r="N166" s="60">
        <f t="shared" si="5"/>
        <v>0</v>
      </c>
    </row>
    <row r="167" spans="1:14" ht="23.1" customHeight="1">
      <c r="A167" s="2">
        <v>156</v>
      </c>
      <c r="B167" s="83">
        <f>'Calculation Sheet'!A174</f>
        <v>0</v>
      </c>
      <c r="C167" s="83">
        <f>'Calculation Sheet'!B174</f>
        <v>0</v>
      </c>
      <c r="D167" s="2"/>
      <c r="E167" s="2"/>
      <c r="F167" s="57" t="str">
        <f>IF('Calculation Sheet'!H174=0,'Calculation Sheet'!G174,"")</f>
        <v/>
      </c>
      <c r="G167" s="91">
        <f>'Calculation Sheet'!F174</f>
        <v>0</v>
      </c>
      <c r="H167" s="58" t="str">
        <f t="shared" si="6"/>
        <v/>
      </c>
      <c r="I167" s="59" t="str">
        <f>IF('Calculation Sheet'!H174="CASH",'Calculation Sheet'!E174,"")</f>
        <v/>
      </c>
      <c r="J167" s="59" t="str">
        <f>IF('Calculation Sheet'!H174="CHECK",'Calculation Sheet'!E174,"")</f>
        <v/>
      </c>
      <c r="K167" s="59" t="str">
        <f>IF('Calculation Sheet'!H174="DIRECT BILLING",'Calculation Sheet'!E174,"")</f>
        <v/>
      </c>
      <c r="L167" s="59" t="str">
        <f>IF('Calculation Sheet'!H174="CREDIT CARD",'Calculation Sheet'!E174,"")</f>
        <v/>
      </c>
      <c r="M167" s="59" t="str">
        <f>IF('Calculation Sheet'!H174="STOCK/SEC.",'Calculation Sheet'!E174,"")</f>
        <v/>
      </c>
      <c r="N167" s="60">
        <f t="shared" si="5"/>
        <v>0</v>
      </c>
    </row>
    <row r="168" spans="1:14" ht="23.1" customHeight="1">
      <c r="A168" s="2">
        <v>157</v>
      </c>
      <c r="B168" s="83">
        <f>'Calculation Sheet'!A175</f>
        <v>0</v>
      </c>
      <c r="C168" s="83">
        <f>'Calculation Sheet'!B175</f>
        <v>0</v>
      </c>
      <c r="D168" s="2"/>
      <c r="E168" s="2"/>
      <c r="F168" s="57" t="str">
        <f>IF('Calculation Sheet'!H175=0,'Calculation Sheet'!G175,"")</f>
        <v/>
      </c>
      <c r="G168" s="91">
        <f>'Calculation Sheet'!F175</f>
        <v>0</v>
      </c>
      <c r="H168" s="58" t="str">
        <f t="shared" si="6"/>
        <v/>
      </c>
      <c r="I168" s="59" t="str">
        <f>IF('Calculation Sheet'!H175="CASH",'Calculation Sheet'!E175,"")</f>
        <v/>
      </c>
      <c r="J168" s="59" t="str">
        <f>IF('Calculation Sheet'!H175="CHECK",'Calculation Sheet'!E175,"")</f>
        <v/>
      </c>
      <c r="K168" s="59" t="str">
        <f>IF('Calculation Sheet'!H175="DIRECT BILLING",'Calculation Sheet'!E175,"")</f>
        <v/>
      </c>
      <c r="L168" s="59" t="str">
        <f>IF('Calculation Sheet'!H175="CREDIT CARD",'Calculation Sheet'!E175,"")</f>
        <v/>
      </c>
      <c r="M168" s="59" t="str">
        <f>IF('Calculation Sheet'!H175="STOCK/SEC.",'Calculation Sheet'!E175,"")</f>
        <v/>
      </c>
      <c r="N168" s="60">
        <f t="shared" si="5"/>
        <v>0</v>
      </c>
    </row>
    <row r="169" spans="1:14" ht="23.1" customHeight="1">
      <c r="A169" s="2">
        <v>158</v>
      </c>
      <c r="B169" s="83">
        <f>'Calculation Sheet'!A176</f>
        <v>0</v>
      </c>
      <c r="C169" s="83">
        <f>'Calculation Sheet'!B176</f>
        <v>0</v>
      </c>
      <c r="D169" s="2"/>
      <c r="E169" s="2"/>
      <c r="F169" s="57" t="str">
        <f>IF('Calculation Sheet'!H176=0,'Calculation Sheet'!G176,"")</f>
        <v/>
      </c>
      <c r="G169" s="91">
        <f>'Calculation Sheet'!F176</f>
        <v>0</v>
      </c>
      <c r="H169" s="58" t="str">
        <f t="shared" si="6"/>
        <v/>
      </c>
      <c r="I169" s="59" t="str">
        <f>IF('Calculation Sheet'!H176="CASH",'Calculation Sheet'!E176,"")</f>
        <v/>
      </c>
      <c r="J169" s="59" t="str">
        <f>IF('Calculation Sheet'!H176="CHECK",'Calculation Sheet'!E176,"")</f>
        <v/>
      </c>
      <c r="K169" s="59" t="str">
        <f>IF('Calculation Sheet'!H176="DIRECT BILLING",'Calculation Sheet'!E176,"")</f>
        <v/>
      </c>
      <c r="L169" s="59" t="str">
        <f>IF('Calculation Sheet'!H176="CREDIT CARD",'Calculation Sheet'!E176,"")</f>
        <v/>
      </c>
      <c r="M169" s="59" t="str">
        <f>IF('Calculation Sheet'!H176="STOCK/SEC.",'Calculation Sheet'!E176,"")</f>
        <v/>
      </c>
      <c r="N169" s="60">
        <f t="shared" si="5"/>
        <v>0</v>
      </c>
    </row>
    <row r="170" spans="1:14" ht="23.1" customHeight="1">
      <c r="A170" s="2">
        <v>159</v>
      </c>
      <c r="B170" s="83">
        <f>'Calculation Sheet'!A177</f>
        <v>0</v>
      </c>
      <c r="C170" s="83">
        <f>'Calculation Sheet'!B177</f>
        <v>0</v>
      </c>
      <c r="D170" s="2"/>
      <c r="E170" s="2"/>
      <c r="F170" s="57" t="str">
        <f>IF('Calculation Sheet'!H177=0,'Calculation Sheet'!G177,"")</f>
        <v/>
      </c>
      <c r="G170" s="91">
        <f>'Calculation Sheet'!F177</f>
        <v>0</v>
      </c>
      <c r="H170" s="58" t="str">
        <f t="shared" si="6"/>
        <v/>
      </c>
      <c r="I170" s="59" t="str">
        <f>IF('Calculation Sheet'!H177="CASH",'Calculation Sheet'!E177,"")</f>
        <v/>
      </c>
      <c r="J170" s="59" t="str">
        <f>IF('Calculation Sheet'!H177="CHECK",'Calculation Sheet'!E177,"")</f>
        <v/>
      </c>
      <c r="K170" s="59" t="str">
        <f>IF('Calculation Sheet'!H177="DIRECT BILLING",'Calculation Sheet'!E177,"")</f>
        <v/>
      </c>
      <c r="L170" s="59" t="str">
        <f>IF('Calculation Sheet'!H177="CREDIT CARD",'Calculation Sheet'!E177,"")</f>
        <v/>
      </c>
      <c r="M170" s="59" t="str">
        <f>IF('Calculation Sheet'!H177="STOCK/SEC.",'Calculation Sheet'!E177,"")</f>
        <v/>
      </c>
      <c r="N170" s="60">
        <f t="shared" si="5"/>
        <v>0</v>
      </c>
    </row>
    <row r="171" spans="1:14" ht="23.1" customHeight="1">
      <c r="A171" s="2">
        <v>160</v>
      </c>
      <c r="B171" s="83">
        <f>'Calculation Sheet'!A178</f>
        <v>0</v>
      </c>
      <c r="C171" s="83">
        <f>'Calculation Sheet'!B178</f>
        <v>0</v>
      </c>
      <c r="D171" s="2"/>
      <c r="E171" s="2"/>
      <c r="F171" s="57" t="str">
        <f>IF('Calculation Sheet'!H178=0,'Calculation Sheet'!G178,"")</f>
        <v/>
      </c>
      <c r="G171" s="91">
        <f>'Calculation Sheet'!F178</f>
        <v>0</v>
      </c>
      <c r="H171" s="58" t="str">
        <f t="shared" si="6"/>
        <v/>
      </c>
      <c r="I171" s="59" t="str">
        <f>IF('Calculation Sheet'!H178="CASH",'Calculation Sheet'!E178,"")</f>
        <v/>
      </c>
      <c r="J171" s="59" t="str">
        <f>IF('Calculation Sheet'!H178="CHECK",'Calculation Sheet'!E178,"")</f>
        <v/>
      </c>
      <c r="K171" s="59" t="str">
        <f>IF('Calculation Sheet'!H178="DIRECT BILLING",'Calculation Sheet'!E178,"")</f>
        <v/>
      </c>
      <c r="L171" s="59" t="str">
        <f>IF('Calculation Sheet'!H178="CREDIT CARD",'Calculation Sheet'!E178,"")</f>
        <v/>
      </c>
      <c r="M171" s="59" t="str">
        <f>IF('Calculation Sheet'!H178="STOCK/SEC.",'Calculation Sheet'!E178,"")</f>
        <v/>
      </c>
      <c r="N171" s="60">
        <f t="shared" si="5"/>
        <v>0</v>
      </c>
    </row>
    <row r="172" spans="1:14" ht="23.1" customHeight="1">
      <c r="A172" s="2">
        <v>161</v>
      </c>
      <c r="B172" s="83">
        <f>'Calculation Sheet'!A179</f>
        <v>0</v>
      </c>
      <c r="C172" s="83">
        <f>'Calculation Sheet'!B179</f>
        <v>0</v>
      </c>
      <c r="D172" s="2"/>
      <c r="E172" s="2"/>
      <c r="F172" s="57" t="str">
        <f>IF('Calculation Sheet'!H179=0,'Calculation Sheet'!G179,"")</f>
        <v/>
      </c>
      <c r="G172" s="91">
        <f>'Calculation Sheet'!F179</f>
        <v>0</v>
      </c>
      <c r="H172" s="58" t="str">
        <f t="shared" si="6"/>
        <v/>
      </c>
      <c r="I172" s="59" t="str">
        <f>IF('Calculation Sheet'!H179="CASH",'Calculation Sheet'!E179,"")</f>
        <v/>
      </c>
      <c r="J172" s="59" t="str">
        <f>IF('Calculation Sheet'!H179="CHECK",'Calculation Sheet'!E179,"")</f>
        <v/>
      </c>
      <c r="K172" s="59" t="str">
        <f>IF('Calculation Sheet'!H179="DIRECT BILLING",'Calculation Sheet'!E179,"")</f>
        <v/>
      </c>
      <c r="L172" s="59" t="str">
        <f>IF('Calculation Sheet'!H179="CREDIT CARD",'Calculation Sheet'!E179,"")</f>
        <v/>
      </c>
      <c r="M172" s="59" t="str">
        <f>IF('Calculation Sheet'!H179="STOCK/SEC.",'Calculation Sheet'!E179,"")</f>
        <v/>
      </c>
      <c r="N172" s="60">
        <f t="shared" si="5"/>
        <v>0</v>
      </c>
    </row>
    <row r="173" spans="1:14" ht="23.1" customHeight="1">
      <c r="A173" s="2">
        <v>162</v>
      </c>
      <c r="B173" s="83">
        <f>'Calculation Sheet'!A180</f>
        <v>0</v>
      </c>
      <c r="C173" s="83">
        <f>'Calculation Sheet'!B180</f>
        <v>0</v>
      </c>
      <c r="D173" s="2"/>
      <c r="E173" s="2"/>
      <c r="F173" s="57" t="str">
        <f>IF('Calculation Sheet'!H180=0,'Calculation Sheet'!G180,"")</f>
        <v/>
      </c>
      <c r="G173" s="91">
        <f>'Calculation Sheet'!F180</f>
        <v>0</v>
      </c>
      <c r="H173" s="58" t="str">
        <f t="shared" si="6"/>
        <v/>
      </c>
      <c r="I173" s="59" t="str">
        <f>IF('Calculation Sheet'!H180="CASH",'Calculation Sheet'!E180,"")</f>
        <v/>
      </c>
      <c r="J173" s="59" t="str">
        <f>IF('Calculation Sheet'!H180="CHECK",'Calculation Sheet'!E180,"")</f>
        <v/>
      </c>
      <c r="K173" s="59" t="str">
        <f>IF('Calculation Sheet'!H180="DIRECT BILLING",'Calculation Sheet'!E180,"")</f>
        <v/>
      </c>
      <c r="L173" s="59" t="str">
        <f>IF('Calculation Sheet'!H180="CREDIT CARD",'Calculation Sheet'!E180,"")</f>
        <v/>
      </c>
      <c r="M173" s="59" t="str">
        <f>IF('Calculation Sheet'!H180="STOCK/SEC.",'Calculation Sheet'!E180,"")</f>
        <v/>
      </c>
      <c r="N173" s="60">
        <f t="shared" si="5"/>
        <v>0</v>
      </c>
    </row>
    <row r="174" spans="1:14" ht="23.1" customHeight="1">
      <c r="A174" s="2">
        <v>163</v>
      </c>
      <c r="B174" s="83">
        <f>'Calculation Sheet'!A181</f>
        <v>0</v>
      </c>
      <c r="C174" s="83">
        <f>'Calculation Sheet'!B181</f>
        <v>0</v>
      </c>
      <c r="D174" s="2"/>
      <c r="E174" s="2"/>
      <c r="F174" s="57" t="str">
        <f>IF('Calculation Sheet'!H181=0,'Calculation Sheet'!G181,"")</f>
        <v/>
      </c>
      <c r="G174" s="91">
        <f>'Calculation Sheet'!F181</f>
        <v>0</v>
      </c>
      <c r="H174" s="58" t="str">
        <f t="shared" si="6"/>
        <v/>
      </c>
      <c r="I174" s="59" t="str">
        <f>IF('Calculation Sheet'!H181="CASH",'Calculation Sheet'!E181,"")</f>
        <v/>
      </c>
      <c r="J174" s="59" t="str">
        <f>IF('Calculation Sheet'!H181="CHECK",'Calculation Sheet'!E181,"")</f>
        <v/>
      </c>
      <c r="K174" s="59" t="str">
        <f>IF('Calculation Sheet'!H181="DIRECT BILLING",'Calculation Sheet'!E181,"")</f>
        <v/>
      </c>
      <c r="L174" s="59" t="str">
        <f>IF('Calculation Sheet'!H181="CREDIT CARD",'Calculation Sheet'!E181,"")</f>
        <v/>
      </c>
      <c r="M174" s="59" t="str">
        <f>IF('Calculation Sheet'!H181="STOCK/SEC.",'Calculation Sheet'!E181,"")</f>
        <v/>
      </c>
      <c r="N174" s="60">
        <f t="shared" si="5"/>
        <v>0</v>
      </c>
    </row>
    <row r="175" spans="1:14" ht="23.1" customHeight="1">
      <c r="A175" s="2">
        <v>164</v>
      </c>
      <c r="B175" s="83">
        <f>'Calculation Sheet'!A182</f>
        <v>0</v>
      </c>
      <c r="C175" s="83">
        <f>'Calculation Sheet'!B182</f>
        <v>0</v>
      </c>
      <c r="D175" s="2"/>
      <c r="E175" s="2"/>
      <c r="F175" s="57" t="str">
        <f>IF('Calculation Sheet'!H182=0,'Calculation Sheet'!G182,"")</f>
        <v/>
      </c>
      <c r="G175" s="91">
        <f>'Calculation Sheet'!F182</f>
        <v>0</v>
      </c>
      <c r="H175" s="58" t="str">
        <f t="shared" si="6"/>
        <v/>
      </c>
      <c r="I175" s="59" t="str">
        <f>IF('Calculation Sheet'!H182="CASH",'Calculation Sheet'!E182,"")</f>
        <v/>
      </c>
      <c r="J175" s="59" t="str">
        <f>IF('Calculation Sheet'!H182="CHECK",'Calculation Sheet'!E182,"")</f>
        <v/>
      </c>
      <c r="K175" s="59" t="str">
        <f>IF('Calculation Sheet'!H182="DIRECT BILLING",'Calculation Sheet'!E182,"")</f>
        <v/>
      </c>
      <c r="L175" s="59" t="str">
        <f>IF('Calculation Sheet'!H182="CREDIT CARD",'Calculation Sheet'!E182,"")</f>
        <v/>
      </c>
      <c r="M175" s="59" t="str">
        <f>IF('Calculation Sheet'!H182="STOCK/SEC.",'Calculation Sheet'!E182,"")</f>
        <v/>
      </c>
      <c r="N175" s="60">
        <f t="shared" si="5"/>
        <v>0</v>
      </c>
    </row>
    <row r="176" spans="1:14" ht="23.1" customHeight="1">
      <c r="A176" s="2">
        <v>165</v>
      </c>
      <c r="B176" s="83">
        <f>'Calculation Sheet'!A183</f>
        <v>0</v>
      </c>
      <c r="C176" s="83">
        <f>'Calculation Sheet'!B183</f>
        <v>0</v>
      </c>
      <c r="D176" s="2"/>
      <c r="E176" s="2"/>
      <c r="F176" s="57" t="str">
        <f>IF('Calculation Sheet'!H183=0,'Calculation Sheet'!G183,"")</f>
        <v/>
      </c>
      <c r="G176" s="91">
        <f>'Calculation Sheet'!F183</f>
        <v>0</v>
      </c>
      <c r="H176" s="58" t="str">
        <f t="shared" si="6"/>
        <v/>
      </c>
      <c r="I176" s="59" t="str">
        <f>IF('Calculation Sheet'!H183="CASH",'Calculation Sheet'!E183,"")</f>
        <v/>
      </c>
      <c r="J176" s="59" t="str">
        <f>IF('Calculation Sheet'!H183="CHECK",'Calculation Sheet'!E183,"")</f>
        <v/>
      </c>
      <c r="K176" s="59" t="str">
        <f>IF('Calculation Sheet'!H183="DIRECT BILLING",'Calculation Sheet'!E183,"")</f>
        <v/>
      </c>
      <c r="L176" s="59" t="str">
        <f>IF('Calculation Sheet'!H183="CREDIT CARD",'Calculation Sheet'!E183,"")</f>
        <v/>
      </c>
      <c r="M176" s="59" t="str">
        <f>IF('Calculation Sheet'!H183="STOCK/SEC.",'Calculation Sheet'!E183,"")</f>
        <v/>
      </c>
      <c r="N176" s="60">
        <f t="shared" si="5"/>
        <v>0</v>
      </c>
    </row>
    <row r="177" spans="1:14" ht="23.1" customHeight="1">
      <c r="A177" s="2">
        <v>166</v>
      </c>
      <c r="B177" s="83">
        <f>'Calculation Sheet'!A184</f>
        <v>0</v>
      </c>
      <c r="C177" s="83">
        <f>'Calculation Sheet'!B184</f>
        <v>0</v>
      </c>
      <c r="D177" s="2"/>
      <c r="E177" s="2"/>
      <c r="F177" s="57" t="str">
        <f>IF('Calculation Sheet'!H184=0,'Calculation Sheet'!G184,"")</f>
        <v/>
      </c>
      <c r="G177" s="91">
        <f>'Calculation Sheet'!F184</f>
        <v>0</v>
      </c>
      <c r="H177" s="58" t="str">
        <f t="shared" si="6"/>
        <v/>
      </c>
      <c r="I177" s="59" t="str">
        <f>IF('Calculation Sheet'!H184="CASH",'Calculation Sheet'!E184,"")</f>
        <v/>
      </c>
      <c r="J177" s="59" t="str">
        <f>IF('Calculation Sheet'!H184="CHECK",'Calculation Sheet'!E184,"")</f>
        <v/>
      </c>
      <c r="K177" s="59" t="str">
        <f>IF('Calculation Sheet'!H184="DIRECT BILLING",'Calculation Sheet'!E184,"")</f>
        <v/>
      </c>
      <c r="L177" s="59" t="str">
        <f>IF('Calculation Sheet'!H184="CREDIT CARD",'Calculation Sheet'!E184,"")</f>
        <v/>
      </c>
      <c r="M177" s="59" t="str">
        <f>IF('Calculation Sheet'!H184="STOCK/SEC.",'Calculation Sheet'!E184,"")</f>
        <v/>
      </c>
      <c r="N177" s="60">
        <f t="shared" si="5"/>
        <v>0</v>
      </c>
    </row>
    <row r="178" spans="1:14" ht="23.1" customHeight="1">
      <c r="A178" s="2">
        <v>167</v>
      </c>
      <c r="B178" s="83">
        <f>'Calculation Sheet'!A185</f>
        <v>0</v>
      </c>
      <c r="C178" s="83">
        <f>'Calculation Sheet'!B185</f>
        <v>0</v>
      </c>
      <c r="D178" s="2"/>
      <c r="E178" s="2"/>
      <c r="F178" s="57" t="str">
        <f>IF('Calculation Sheet'!H185=0,'Calculation Sheet'!G185,"")</f>
        <v/>
      </c>
      <c r="G178" s="91">
        <f>'Calculation Sheet'!F185</f>
        <v>0</v>
      </c>
      <c r="H178" s="58" t="str">
        <f t="shared" si="6"/>
        <v/>
      </c>
      <c r="I178" s="59" t="str">
        <f>IF('Calculation Sheet'!H185="CASH",'Calculation Sheet'!E185,"")</f>
        <v/>
      </c>
      <c r="J178" s="59" t="str">
        <f>IF('Calculation Sheet'!H185="CHECK",'Calculation Sheet'!E185,"")</f>
        <v/>
      </c>
      <c r="K178" s="59" t="str">
        <f>IF('Calculation Sheet'!H185="DIRECT BILLING",'Calculation Sheet'!E185,"")</f>
        <v/>
      </c>
      <c r="L178" s="59" t="str">
        <f>IF('Calculation Sheet'!H185="CREDIT CARD",'Calculation Sheet'!E185,"")</f>
        <v/>
      </c>
      <c r="M178" s="59" t="str">
        <f>IF('Calculation Sheet'!H185="STOCK/SEC.",'Calculation Sheet'!E185,"")</f>
        <v/>
      </c>
      <c r="N178" s="60">
        <f t="shared" si="5"/>
        <v>0</v>
      </c>
    </row>
    <row r="179" spans="1:14" ht="23.1" customHeight="1">
      <c r="A179" s="2">
        <v>168</v>
      </c>
      <c r="B179" s="83">
        <f>'Calculation Sheet'!A186</f>
        <v>0</v>
      </c>
      <c r="C179" s="83">
        <f>'Calculation Sheet'!B186</f>
        <v>0</v>
      </c>
      <c r="D179" s="2"/>
      <c r="E179" s="2"/>
      <c r="F179" s="57" t="str">
        <f>IF('Calculation Sheet'!H186=0,'Calculation Sheet'!G186,"")</f>
        <v/>
      </c>
      <c r="G179" s="91">
        <f>'Calculation Sheet'!F186</f>
        <v>0</v>
      </c>
      <c r="H179" s="58" t="str">
        <f t="shared" si="6"/>
        <v/>
      </c>
      <c r="I179" s="59" t="str">
        <f>IF('Calculation Sheet'!H186="CASH",'Calculation Sheet'!E186,"")</f>
        <v/>
      </c>
      <c r="J179" s="59" t="str">
        <f>IF('Calculation Sheet'!H186="CHECK",'Calculation Sheet'!E186,"")</f>
        <v/>
      </c>
      <c r="K179" s="59" t="str">
        <f>IF('Calculation Sheet'!H186="DIRECT BILLING",'Calculation Sheet'!E186,"")</f>
        <v/>
      </c>
      <c r="L179" s="59" t="str">
        <f>IF('Calculation Sheet'!H186="CREDIT CARD",'Calculation Sheet'!E186,"")</f>
        <v/>
      </c>
      <c r="M179" s="59" t="str">
        <f>IF('Calculation Sheet'!H186="STOCK/SEC.",'Calculation Sheet'!E186,"")</f>
        <v/>
      </c>
      <c r="N179" s="60">
        <f t="shared" si="5"/>
        <v>0</v>
      </c>
    </row>
    <row r="180" spans="1:14" ht="23.1" customHeight="1">
      <c r="A180" s="2">
        <v>169</v>
      </c>
      <c r="B180" s="83">
        <f>'Calculation Sheet'!A187</f>
        <v>0</v>
      </c>
      <c r="C180" s="83">
        <f>'Calculation Sheet'!B187</f>
        <v>0</v>
      </c>
      <c r="D180" s="2"/>
      <c r="E180" s="2"/>
      <c r="F180" s="57" t="str">
        <f>IF('Calculation Sheet'!H187=0,'Calculation Sheet'!G187,"")</f>
        <v/>
      </c>
      <c r="G180" s="91">
        <f>'Calculation Sheet'!F187</f>
        <v>0</v>
      </c>
      <c r="H180" s="58" t="str">
        <f t="shared" si="6"/>
        <v/>
      </c>
      <c r="I180" s="59" t="str">
        <f>IF('Calculation Sheet'!H187="CASH",'Calculation Sheet'!E187,"")</f>
        <v/>
      </c>
      <c r="J180" s="59" t="str">
        <f>IF('Calculation Sheet'!H187="CHECK",'Calculation Sheet'!E187,"")</f>
        <v/>
      </c>
      <c r="K180" s="59" t="str">
        <f>IF('Calculation Sheet'!H187="DIRECT BILLING",'Calculation Sheet'!E187,"")</f>
        <v/>
      </c>
      <c r="L180" s="59" t="str">
        <f>IF('Calculation Sheet'!H187="CREDIT CARD",'Calculation Sheet'!E187,"")</f>
        <v/>
      </c>
      <c r="M180" s="59" t="str">
        <f>IF('Calculation Sheet'!H187="STOCK/SEC.",'Calculation Sheet'!E187,"")</f>
        <v/>
      </c>
      <c r="N180" s="60">
        <f t="shared" si="5"/>
        <v>0</v>
      </c>
    </row>
    <row r="181" spans="1:14" ht="23.1" customHeight="1">
      <c r="A181" s="2">
        <v>170</v>
      </c>
      <c r="B181" s="83">
        <f>'Calculation Sheet'!A188</f>
        <v>0</v>
      </c>
      <c r="C181" s="83">
        <f>'Calculation Sheet'!B188</f>
        <v>0</v>
      </c>
      <c r="D181" s="2"/>
      <c r="E181" s="2"/>
      <c r="F181" s="57" t="str">
        <f>IF('Calculation Sheet'!H188=0,'Calculation Sheet'!G188,"")</f>
        <v/>
      </c>
      <c r="G181" s="91">
        <f>'Calculation Sheet'!F188</f>
        <v>0</v>
      </c>
      <c r="H181" s="58" t="str">
        <f t="shared" si="6"/>
        <v/>
      </c>
      <c r="I181" s="59" t="str">
        <f>IF('Calculation Sheet'!H188="CASH",'Calculation Sheet'!E188,"")</f>
        <v/>
      </c>
      <c r="J181" s="59" t="str">
        <f>IF('Calculation Sheet'!H188="CHECK",'Calculation Sheet'!E188,"")</f>
        <v/>
      </c>
      <c r="K181" s="59" t="str">
        <f>IF('Calculation Sheet'!H188="DIRECT BILLING",'Calculation Sheet'!E188,"")</f>
        <v/>
      </c>
      <c r="L181" s="59" t="str">
        <f>IF('Calculation Sheet'!H188="CREDIT CARD",'Calculation Sheet'!E188,"")</f>
        <v/>
      </c>
      <c r="M181" s="59" t="str">
        <f>IF('Calculation Sheet'!H188="STOCK/SEC.",'Calculation Sheet'!E188,"")</f>
        <v/>
      </c>
      <c r="N181" s="60">
        <f t="shared" si="5"/>
        <v>0</v>
      </c>
    </row>
    <row r="182" spans="1:14" ht="23.1" customHeight="1">
      <c r="A182" s="2">
        <v>171</v>
      </c>
      <c r="B182" s="83">
        <f>'Calculation Sheet'!A189</f>
        <v>0</v>
      </c>
      <c r="C182" s="83">
        <f>'Calculation Sheet'!B189</f>
        <v>0</v>
      </c>
      <c r="D182" s="2"/>
      <c r="E182" s="2"/>
      <c r="F182" s="57" t="str">
        <f>IF('Calculation Sheet'!H189=0,'Calculation Sheet'!G189,"")</f>
        <v/>
      </c>
      <c r="G182" s="91">
        <f>'Calculation Sheet'!F189</f>
        <v>0</v>
      </c>
      <c r="H182" s="58" t="str">
        <f t="shared" si="6"/>
        <v/>
      </c>
      <c r="I182" s="59" t="str">
        <f>IF('Calculation Sheet'!H189="CASH",'Calculation Sheet'!E189,"")</f>
        <v/>
      </c>
      <c r="J182" s="59" t="str">
        <f>IF('Calculation Sheet'!H189="CHECK",'Calculation Sheet'!E189,"")</f>
        <v/>
      </c>
      <c r="K182" s="59" t="str">
        <f>IF('Calculation Sheet'!H189="DIRECT BILLING",'Calculation Sheet'!E189,"")</f>
        <v/>
      </c>
      <c r="L182" s="59" t="str">
        <f>IF('Calculation Sheet'!H189="CREDIT CARD",'Calculation Sheet'!E189,"")</f>
        <v/>
      </c>
      <c r="M182" s="59" t="str">
        <f>IF('Calculation Sheet'!H189="STOCK/SEC.",'Calculation Sheet'!E189,"")</f>
        <v/>
      </c>
      <c r="N182" s="60">
        <f t="shared" si="5"/>
        <v>0</v>
      </c>
    </row>
    <row r="183" spans="1:14" ht="23.1" customHeight="1">
      <c r="A183" s="2">
        <v>172</v>
      </c>
      <c r="B183" s="83">
        <f>'Calculation Sheet'!A190</f>
        <v>0</v>
      </c>
      <c r="C183" s="83">
        <f>'Calculation Sheet'!B190</f>
        <v>0</v>
      </c>
      <c r="D183" s="2"/>
      <c r="E183" s="2"/>
      <c r="F183" s="57" t="str">
        <f>IF('Calculation Sheet'!H190=0,'Calculation Sheet'!G190,"")</f>
        <v/>
      </c>
      <c r="G183" s="91">
        <f>'Calculation Sheet'!F190</f>
        <v>0</v>
      </c>
      <c r="H183" s="58" t="str">
        <f t="shared" si="6"/>
        <v/>
      </c>
      <c r="I183" s="59" t="str">
        <f>IF('Calculation Sheet'!H190="CASH",'Calculation Sheet'!E190,"")</f>
        <v/>
      </c>
      <c r="J183" s="59" t="str">
        <f>IF('Calculation Sheet'!H190="CHECK",'Calculation Sheet'!E190,"")</f>
        <v/>
      </c>
      <c r="K183" s="59" t="str">
        <f>IF('Calculation Sheet'!H190="DIRECT BILLING",'Calculation Sheet'!E190,"")</f>
        <v/>
      </c>
      <c r="L183" s="59" t="str">
        <f>IF('Calculation Sheet'!H190="CREDIT CARD",'Calculation Sheet'!E190,"")</f>
        <v/>
      </c>
      <c r="M183" s="59" t="str">
        <f>IF('Calculation Sheet'!H190="STOCK/SEC.",'Calculation Sheet'!E190,"")</f>
        <v/>
      </c>
      <c r="N183" s="60">
        <f t="shared" si="5"/>
        <v>0</v>
      </c>
    </row>
    <row r="184" spans="1:14" ht="23.1" customHeight="1">
      <c r="A184" s="2">
        <v>173</v>
      </c>
      <c r="B184" s="83">
        <f>'Calculation Sheet'!A191</f>
        <v>0</v>
      </c>
      <c r="C184" s="83">
        <f>'Calculation Sheet'!B191</f>
        <v>0</v>
      </c>
      <c r="D184" s="2"/>
      <c r="E184" s="2"/>
      <c r="F184" s="57" t="str">
        <f>IF('Calculation Sheet'!H191=0,'Calculation Sheet'!G191,"")</f>
        <v/>
      </c>
      <c r="G184" s="91">
        <f>'Calculation Sheet'!F191</f>
        <v>0</v>
      </c>
      <c r="H184" s="58" t="str">
        <f t="shared" si="6"/>
        <v/>
      </c>
      <c r="I184" s="59" t="str">
        <f>IF('Calculation Sheet'!H191="CASH",'Calculation Sheet'!E191,"")</f>
        <v/>
      </c>
      <c r="J184" s="59" t="str">
        <f>IF('Calculation Sheet'!H191="CHECK",'Calculation Sheet'!E191,"")</f>
        <v/>
      </c>
      <c r="K184" s="59" t="str">
        <f>IF('Calculation Sheet'!H191="DIRECT BILLING",'Calculation Sheet'!E191,"")</f>
        <v/>
      </c>
      <c r="L184" s="59" t="str">
        <f>IF('Calculation Sheet'!H191="CREDIT CARD",'Calculation Sheet'!E191,"")</f>
        <v/>
      </c>
      <c r="M184" s="59" t="str">
        <f>IF('Calculation Sheet'!H191="STOCK/SEC.",'Calculation Sheet'!E191,"")</f>
        <v/>
      </c>
      <c r="N184" s="60">
        <f t="shared" si="5"/>
        <v>0</v>
      </c>
    </row>
    <row r="185" spans="1:14" ht="23.1" customHeight="1">
      <c r="A185" s="2">
        <v>174</v>
      </c>
      <c r="B185" s="83">
        <f>'Calculation Sheet'!A192</f>
        <v>0</v>
      </c>
      <c r="C185" s="83">
        <f>'Calculation Sheet'!B192</f>
        <v>0</v>
      </c>
      <c r="D185" s="2"/>
      <c r="E185" s="2"/>
      <c r="F185" s="57" t="str">
        <f>IF('Calculation Sheet'!H192=0,'Calculation Sheet'!G192,"")</f>
        <v/>
      </c>
      <c r="G185" s="91">
        <f>'Calculation Sheet'!F192</f>
        <v>0</v>
      </c>
      <c r="H185" s="58" t="str">
        <f t="shared" si="6"/>
        <v/>
      </c>
      <c r="I185" s="59" t="str">
        <f>IF('Calculation Sheet'!H192="CASH",'Calculation Sheet'!E192,"")</f>
        <v/>
      </c>
      <c r="J185" s="59" t="str">
        <f>IF('Calculation Sheet'!H192="CHECK",'Calculation Sheet'!E192,"")</f>
        <v/>
      </c>
      <c r="K185" s="59" t="str">
        <f>IF('Calculation Sheet'!H192="DIRECT BILLING",'Calculation Sheet'!E192,"")</f>
        <v/>
      </c>
      <c r="L185" s="59" t="str">
        <f>IF('Calculation Sheet'!H192="CREDIT CARD",'Calculation Sheet'!E192,"")</f>
        <v/>
      </c>
      <c r="M185" s="59" t="str">
        <f>IF('Calculation Sheet'!H192="STOCK/SEC.",'Calculation Sheet'!E192,"")</f>
        <v/>
      </c>
      <c r="N185" s="60">
        <f t="shared" si="5"/>
        <v>0</v>
      </c>
    </row>
    <row r="186" spans="1:14" ht="23.1" customHeight="1">
      <c r="A186" s="2">
        <v>175</v>
      </c>
      <c r="B186" s="83">
        <f>'Calculation Sheet'!A193</f>
        <v>0</v>
      </c>
      <c r="C186" s="83">
        <f>'Calculation Sheet'!B193</f>
        <v>0</v>
      </c>
      <c r="D186" s="2"/>
      <c r="E186" s="2"/>
      <c r="F186" s="57" t="str">
        <f>IF('Calculation Sheet'!H193=0,'Calculation Sheet'!G193,"")</f>
        <v/>
      </c>
      <c r="G186" s="91">
        <f>'Calculation Sheet'!F193</f>
        <v>0</v>
      </c>
      <c r="H186" s="58" t="str">
        <f t="shared" si="6"/>
        <v/>
      </c>
      <c r="I186" s="59" t="str">
        <f>IF('Calculation Sheet'!H193="CASH",'Calculation Sheet'!E193,"")</f>
        <v/>
      </c>
      <c r="J186" s="59" t="str">
        <f>IF('Calculation Sheet'!H193="CHECK",'Calculation Sheet'!E193,"")</f>
        <v/>
      </c>
      <c r="K186" s="59" t="str">
        <f>IF('Calculation Sheet'!H193="DIRECT BILLING",'Calculation Sheet'!E193,"")</f>
        <v/>
      </c>
      <c r="L186" s="59" t="str">
        <f>IF('Calculation Sheet'!H193="CREDIT CARD",'Calculation Sheet'!E193,"")</f>
        <v/>
      </c>
      <c r="M186" s="59" t="str">
        <f>IF('Calculation Sheet'!H193="STOCK/SEC.",'Calculation Sheet'!E193,"")</f>
        <v/>
      </c>
      <c r="N186" s="60">
        <f t="shared" si="5"/>
        <v>0</v>
      </c>
    </row>
    <row r="187" spans="1:14" ht="23.1" customHeight="1">
      <c r="A187" s="2">
        <v>176</v>
      </c>
      <c r="B187" s="83">
        <f>'Calculation Sheet'!A194</f>
        <v>0</v>
      </c>
      <c r="C187" s="83">
        <f>'Calculation Sheet'!B194</f>
        <v>0</v>
      </c>
      <c r="D187" s="2"/>
      <c r="E187" s="2"/>
      <c r="F187" s="57" t="str">
        <f>IF('Calculation Sheet'!H194=0,'Calculation Sheet'!G194,"")</f>
        <v/>
      </c>
      <c r="G187" s="91">
        <f>'Calculation Sheet'!F194</f>
        <v>0</v>
      </c>
      <c r="H187" s="58" t="str">
        <f t="shared" si="6"/>
        <v/>
      </c>
      <c r="I187" s="59" t="str">
        <f>IF('Calculation Sheet'!H194="CASH",'Calculation Sheet'!E194,"")</f>
        <v/>
      </c>
      <c r="J187" s="59" t="str">
        <f>IF('Calculation Sheet'!H194="CHECK",'Calculation Sheet'!E194,"")</f>
        <v/>
      </c>
      <c r="K187" s="59" t="str">
        <f>IF('Calculation Sheet'!H194="DIRECT BILLING",'Calculation Sheet'!E194,"")</f>
        <v/>
      </c>
      <c r="L187" s="59" t="str">
        <f>IF('Calculation Sheet'!H194="CREDIT CARD",'Calculation Sheet'!E194,"")</f>
        <v/>
      </c>
      <c r="M187" s="59" t="str">
        <f>IF('Calculation Sheet'!H194="STOCK/SEC.",'Calculation Sheet'!E194,"")</f>
        <v/>
      </c>
      <c r="N187" s="60">
        <f t="shared" si="5"/>
        <v>0</v>
      </c>
    </row>
    <row r="188" spans="1:14" ht="23.1" customHeight="1">
      <c r="A188" s="2">
        <v>177</v>
      </c>
      <c r="B188" s="83">
        <f>'Calculation Sheet'!A195</f>
        <v>0</v>
      </c>
      <c r="C188" s="83">
        <f>'Calculation Sheet'!B195</f>
        <v>0</v>
      </c>
      <c r="D188" s="2"/>
      <c r="E188" s="2"/>
      <c r="F188" s="57" t="str">
        <f>IF('Calculation Sheet'!H195=0,'Calculation Sheet'!G195,"")</f>
        <v/>
      </c>
      <c r="G188" s="91">
        <f>'Calculation Sheet'!F195</f>
        <v>0</v>
      </c>
      <c r="H188" s="58" t="str">
        <f t="shared" si="6"/>
        <v/>
      </c>
      <c r="I188" s="59" t="str">
        <f>IF('Calculation Sheet'!H195="CASH",'Calculation Sheet'!E195,"")</f>
        <v/>
      </c>
      <c r="J188" s="59" t="str">
        <f>IF('Calculation Sheet'!H195="CHECK",'Calculation Sheet'!E195,"")</f>
        <v/>
      </c>
      <c r="K188" s="59" t="str">
        <f>IF('Calculation Sheet'!H195="DIRECT BILLING",'Calculation Sheet'!E195,"")</f>
        <v/>
      </c>
      <c r="L188" s="59" t="str">
        <f>IF('Calculation Sheet'!H195="CREDIT CARD",'Calculation Sheet'!E195,"")</f>
        <v/>
      </c>
      <c r="M188" s="59" t="str">
        <f>IF('Calculation Sheet'!H195="STOCK/SEC.",'Calculation Sheet'!E195,"")</f>
        <v/>
      </c>
      <c r="N188" s="60">
        <f t="shared" ref="N188:N251" si="7">SUM(H188:M188)</f>
        <v>0</v>
      </c>
    </row>
    <row r="189" spans="1:14" ht="23.1" customHeight="1">
      <c r="A189" s="2">
        <v>178</v>
      </c>
      <c r="B189" s="83">
        <f>'Calculation Sheet'!A196</f>
        <v>0</v>
      </c>
      <c r="C189" s="83">
        <f>'Calculation Sheet'!B196</f>
        <v>0</v>
      </c>
      <c r="D189" s="2"/>
      <c r="E189" s="2"/>
      <c r="F189" s="57" t="str">
        <f>IF('Calculation Sheet'!H196=0,'Calculation Sheet'!G196,"")</f>
        <v/>
      </c>
      <c r="G189" s="91">
        <f>'Calculation Sheet'!F196</f>
        <v>0</v>
      </c>
      <c r="H189" s="58" t="str">
        <f t="shared" si="6"/>
        <v/>
      </c>
      <c r="I189" s="59" t="str">
        <f>IF('Calculation Sheet'!H196="CASH",'Calculation Sheet'!E196,"")</f>
        <v/>
      </c>
      <c r="J189" s="59" t="str">
        <f>IF('Calculation Sheet'!H196="CHECK",'Calculation Sheet'!E196,"")</f>
        <v/>
      </c>
      <c r="K189" s="59" t="str">
        <f>IF('Calculation Sheet'!H196="DIRECT BILLING",'Calculation Sheet'!E196,"")</f>
        <v/>
      </c>
      <c r="L189" s="59" t="str">
        <f>IF('Calculation Sheet'!H196="CREDIT CARD",'Calculation Sheet'!E196,"")</f>
        <v/>
      </c>
      <c r="M189" s="59" t="str">
        <f>IF('Calculation Sheet'!H196="STOCK/SEC.",'Calculation Sheet'!E196,"")</f>
        <v/>
      </c>
      <c r="N189" s="60">
        <f t="shared" si="7"/>
        <v>0</v>
      </c>
    </row>
    <row r="190" spans="1:14" ht="23.1" customHeight="1">
      <c r="A190" s="2">
        <v>179</v>
      </c>
      <c r="B190" s="83">
        <f>'Calculation Sheet'!A197</f>
        <v>0</v>
      </c>
      <c r="C190" s="83">
        <f>'Calculation Sheet'!B197</f>
        <v>0</v>
      </c>
      <c r="D190" s="2"/>
      <c r="E190" s="2"/>
      <c r="F190" s="57" t="str">
        <f>IF('Calculation Sheet'!H197=0,'Calculation Sheet'!G197,"")</f>
        <v/>
      </c>
      <c r="G190" s="91">
        <f>'Calculation Sheet'!F197</f>
        <v>0</v>
      </c>
      <c r="H190" s="58" t="str">
        <f t="shared" si="6"/>
        <v/>
      </c>
      <c r="I190" s="59" t="str">
        <f>IF('Calculation Sheet'!H197="CASH",'Calculation Sheet'!E197,"")</f>
        <v/>
      </c>
      <c r="J190" s="59" t="str">
        <f>IF('Calculation Sheet'!H197="CHECK",'Calculation Sheet'!E197,"")</f>
        <v/>
      </c>
      <c r="K190" s="59" t="str">
        <f>IF('Calculation Sheet'!H197="DIRECT BILLING",'Calculation Sheet'!E197,"")</f>
        <v/>
      </c>
      <c r="L190" s="59" t="str">
        <f>IF('Calculation Sheet'!H197="CREDIT CARD",'Calculation Sheet'!E197,"")</f>
        <v/>
      </c>
      <c r="M190" s="59" t="str">
        <f>IF('Calculation Sheet'!H197="STOCK/SEC.",'Calculation Sheet'!E197,"")</f>
        <v/>
      </c>
      <c r="N190" s="60">
        <f t="shared" si="7"/>
        <v>0</v>
      </c>
    </row>
    <row r="191" spans="1:14" ht="23.1" customHeight="1">
      <c r="A191" s="2">
        <v>180</v>
      </c>
      <c r="B191" s="83">
        <f>'Calculation Sheet'!A198</f>
        <v>0</v>
      </c>
      <c r="C191" s="83">
        <f>'Calculation Sheet'!B198</f>
        <v>0</v>
      </c>
      <c r="D191" s="2"/>
      <c r="E191" s="2"/>
      <c r="F191" s="57" t="str">
        <f>IF('Calculation Sheet'!H198=0,'Calculation Sheet'!G198,"")</f>
        <v/>
      </c>
      <c r="G191" s="91">
        <f>'Calculation Sheet'!F198</f>
        <v>0</v>
      </c>
      <c r="H191" s="58" t="str">
        <f t="shared" si="6"/>
        <v/>
      </c>
      <c r="I191" s="59" t="str">
        <f>IF('Calculation Sheet'!H198="CASH",'Calculation Sheet'!E198,"")</f>
        <v/>
      </c>
      <c r="J191" s="59" t="str">
        <f>IF('Calculation Sheet'!H198="CHECK",'Calculation Sheet'!E198,"")</f>
        <v/>
      </c>
      <c r="K191" s="59" t="str">
        <f>IF('Calculation Sheet'!H198="DIRECT BILLING",'Calculation Sheet'!E198,"")</f>
        <v/>
      </c>
      <c r="L191" s="59" t="str">
        <f>IF('Calculation Sheet'!H198="CREDIT CARD",'Calculation Sheet'!E198,"")</f>
        <v/>
      </c>
      <c r="M191" s="59" t="str">
        <f>IF('Calculation Sheet'!H198="STOCK/SEC.",'Calculation Sheet'!E198,"")</f>
        <v/>
      </c>
      <c r="N191" s="60">
        <f t="shared" si="7"/>
        <v>0</v>
      </c>
    </row>
    <row r="192" spans="1:14" ht="23.1" customHeight="1">
      <c r="A192" s="2">
        <v>181</v>
      </c>
      <c r="B192" s="83">
        <f>'Calculation Sheet'!A199</f>
        <v>0</v>
      </c>
      <c r="C192" s="83">
        <f>'Calculation Sheet'!B199</f>
        <v>0</v>
      </c>
      <c r="D192" s="2"/>
      <c r="E192" s="2"/>
      <c r="F192" s="57" t="str">
        <f>IF('Calculation Sheet'!H199=0,'Calculation Sheet'!G199,"")</f>
        <v/>
      </c>
      <c r="G192" s="91">
        <f>'Calculation Sheet'!F199</f>
        <v>0</v>
      </c>
      <c r="H192" s="58" t="str">
        <f t="shared" si="6"/>
        <v/>
      </c>
      <c r="I192" s="59" t="str">
        <f>IF('Calculation Sheet'!H199="CASH",'Calculation Sheet'!E199,"")</f>
        <v/>
      </c>
      <c r="J192" s="59" t="str">
        <f>IF('Calculation Sheet'!H199="CHECK",'Calculation Sheet'!E199,"")</f>
        <v/>
      </c>
      <c r="K192" s="59" t="str">
        <f>IF('Calculation Sheet'!H199="DIRECT BILLING",'Calculation Sheet'!E199,"")</f>
        <v/>
      </c>
      <c r="L192" s="59" t="str">
        <f>IF('Calculation Sheet'!H199="CREDIT CARD",'Calculation Sheet'!E199,"")</f>
        <v/>
      </c>
      <c r="M192" s="59" t="str">
        <f>IF('Calculation Sheet'!H199="STOCK/SEC.",'Calculation Sheet'!E199,"")</f>
        <v/>
      </c>
      <c r="N192" s="60">
        <f t="shared" si="7"/>
        <v>0</v>
      </c>
    </row>
    <row r="193" spans="1:14" ht="23.1" customHeight="1">
      <c r="A193" s="2">
        <v>182</v>
      </c>
      <c r="B193" s="83">
        <f>'Calculation Sheet'!A200</f>
        <v>0</v>
      </c>
      <c r="C193" s="83">
        <f>'Calculation Sheet'!B200</f>
        <v>0</v>
      </c>
      <c r="D193" s="2"/>
      <c r="E193" s="2"/>
      <c r="F193" s="57" t="str">
        <f>IF('Calculation Sheet'!H200=0,'Calculation Sheet'!G200,"")</f>
        <v/>
      </c>
      <c r="G193" s="91">
        <f>'Calculation Sheet'!F200</f>
        <v>0</v>
      </c>
      <c r="H193" s="58" t="str">
        <f t="shared" si="6"/>
        <v/>
      </c>
      <c r="I193" s="59" t="str">
        <f>IF('Calculation Sheet'!H200="CASH",'Calculation Sheet'!E200,"")</f>
        <v/>
      </c>
      <c r="J193" s="59" t="str">
        <f>IF('Calculation Sheet'!H200="CHECK",'Calculation Sheet'!E200,"")</f>
        <v/>
      </c>
      <c r="K193" s="59" t="str">
        <f>IF('Calculation Sheet'!H200="DIRECT BILLING",'Calculation Sheet'!E200,"")</f>
        <v/>
      </c>
      <c r="L193" s="59" t="str">
        <f>IF('Calculation Sheet'!H200="CREDIT CARD",'Calculation Sheet'!E200,"")</f>
        <v/>
      </c>
      <c r="M193" s="59" t="str">
        <f>IF('Calculation Sheet'!H200="STOCK/SEC.",'Calculation Sheet'!E200,"")</f>
        <v/>
      </c>
      <c r="N193" s="60">
        <f t="shared" si="7"/>
        <v>0</v>
      </c>
    </row>
    <row r="194" spans="1:14" ht="23.1" customHeight="1">
      <c r="A194" s="2">
        <v>183</v>
      </c>
      <c r="B194" s="83">
        <f>'Calculation Sheet'!A201</f>
        <v>0</v>
      </c>
      <c r="C194" s="83">
        <f>'Calculation Sheet'!B201</f>
        <v>0</v>
      </c>
      <c r="D194" s="2"/>
      <c r="E194" s="2"/>
      <c r="F194" s="57" t="str">
        <f>IF('Calculation Sheet'!H201=0,'Calculation Sheet'!G201,"")</f>
        <v/>
      </c>
      <c r="G194" s="91">
        <f>'Calculation Sheet'!F201</f>
        <v>0</v>
      </c>
      <c r="H194" s="58" t="str">
        <f t="shared" si="6"/>
        <v/>
      </c>
      <c r="I194" s="59" t="str">
        <f>IF('Calculation Sheet'!H201="CASH",'Calculation Sheet'!E201,"")</f>
        <v/>
      </c>
      <c r="J194" s="59" t="str">
        <f>IF('Calculation Sheet'!H201="CHECK",'Calculation Sheet'!E201,"")</f>
        <v/>
      </c>
      <c r="K194" s="59" t="str">
        <f>IF('Calculation Sheet'!H201="DIRECT BILLING",'Calculation Sheet'!E201,"")</f>
        <v/>
      </c>
      <c r="L194" s="59" t="str">
        <f>IF('Calculation Sheet'!H201="CREDIT CARD",'Calculation Sheet'!E201,"")</f>
        <v/>
      </c>
      <c r="M194" s="59" t="str">
        <f>IF('Calculation Sheet'!H201="STOCK/SEC.",'Calculation Sheet'!E201,"")</f>
        <v/>
      </c>
      <c r="N194" s="60">
        <f t="shared" si="7"/>
        <v>0</v>
      </c>
    </row>
    <row r="195" spans="1:14" ht="23.1" customHeight="1">
      <c r="A195" s="2">
        <v>184</v>
      </c>
      <c r="B195" s="83">
        <f>'Calculation Sheet'!A202</f>
        <v>0</v>
      </c>
      <c r="C195" s="83">
        <f>'Calculation Sheet'!B202</f>
        <v>0</v>
      </c>
      <c r="D195" s="2"/>
      <c r="E195" s="2"/>
      <c r="F195" s="57" t="str">
        <f>IF('Calculation Sheet'!H202=0,'Calculation Sheet'!G202,"")</f>
        <v/>
      </c>
      <c r="G195" s="91">
        <f>'Calculation Sheet'!F202</f>
        <v>0</v>
      </c>
      <c r="H195" s="58" t="str">
        <f t="shared" si="6"/>
        <v/>
      </c>
      <c r="I195" s="59" t="str">
        <f>IF('Calculation Sheet'!H202="CASH",'Calculation Sheet'!E202,"")</f>
        <v/>
      </c>
      <c r="J195" s="59" t="str">
        <f>IF('Calculation Sheet'!H202="CHECK",'Calculation Sheet'!E202,"")</f>
        <v/>
      </c>
      <c r="K195" s="59" t="str">
        <f>IF('Calculation Sheet'!H202="DIRECT BILLING",'Calculation Sheet'!E202,"")</f>
        <v/>
      </c>
      <c r="L195" s="59" t="str">
        <f>IF('Calculation Sheet'!H202="CREDIT CARD",'Calculation Sheet'!E202,"")</f>
        <v/>
      </c>
      <c r="M195" s="59" t="str">
        <f>IF('Calculation Sheet'!H202="STOCK/SEC.",'Calculation Sheet'!E202,"")</f>
        <v/>
      </c>
      <c r="N195" s="60">
        <f t="shared" si="7"/>
        <v>0</v>
      </c>
    </row>
    <row r="196" spans="1:14" ht="23.1" customHeight="1">
      <c r="A196" s="2">
        <v>185</v>
      </c>
      <c r="B196" s="83">
        <f>'Calculation Sheet'!A203</f>
        <v>0</v>
      </c>
      <c r="C196" s="83">
        <f>'Calculation Sheet'!B203</f>
        <v>0</v>
      </c>
      <c r="D196" s="2"/>
      <c r="E196" s="2"/>
      <c r="F196" s="57" t="str">
        <f>IF('Calculation Sheet'!H203=0,'Calculation Sheet'!G203,"")</f>
        <v/>
      </c>
      <c r="G196" s="91">
        <f>'Calculation Sheet'!F203</f>
        <v>0</v>
      </c>
      <c r="H196" s="58" t="str">
        <f t="shared" si="6"/>
        <v/>
      </c>
      <c r="I196" s="59" t="str">
        <f>IF('Calculation Sheet'!H203="CASH",'Calculation Sheet'!E203,"")</f>
        <v/>
      </c>
      <c r="J196" s="59" t="str">
        <f>IF('Calculation Sheet'!H203="CHECK",'Calculation Sheet'!E203,"")</f>
        <v/>
      </c>
      <c r="K196" s="59" t="str">
        <f>IF('Calculation Sheet'!H203="DIRECT BILLING",'Calculation Sheet'!E203,"")</f>
        <v/>
      </c>
      <c r="L196" s="59" t="str">
        <f>IF('Calculation Sheet'!H203="CREDIT CARD",'Calculation Sheet'!E203,"")</f>
        <v/>
      </c>
      <c r="M196" s="59" t="str">
        <f>IF('Calculation Sheet'!H203="STOCK/SEC.",'Calculation Sheet'!E203,"")</f>
        <v/>
      </c>
      <c r="N196" s="60">
        <f t="shared" si="7"/>
        <v>0</v>
      </c>
    </row>
    <row r="197" spans="1:14" ht="23.1" customHeight="1">
      <c r="A197" s="2">
        <v>186</v>
      </c>
      <c r="B197" s="83">
        <f>'Calculation Sheet'!A204</f>
        <v>0</v>
      </c>
      <c r="C197" s="83">
        <f>'Calculation Sheet'!B204</f>
        <v>0</v>
      </c>
      <c r="D197" s="2"/>
      <c r="E197" s="2"/>
      <c r="F197" s="57" t="str">
        <f>IF('Calculation Sheet'!H204=0,'Calculation Sheet'!G204,"")</f>
        <v/>
      </c>
      <c r="G197" s="91">
        <f>'Calculation Sheet'!F204</f>
        <v>0</v>
      </c>
      <c r="H197" s="58" t="str">
        <f t="shared" si="6"/>
        <v/>
      </c>
      <c r="I197" s="59" t="str">
        <f>IF('Calculation Sheet'!H204="CASH",'Calculation Sheet'!E204,"")</f>
        <v/>
      </c>
      <c r="J197" s="59" t="str">
        <f>IF('Calculation Sheet'!H204="CHECK",'Calculation Sheet'!E204,"")</f>
        <v/>
      </c>
      <c r="K197" s="59" t="str">
        <f>IF('Calculation Sheet'!H204="DIRECT BILLING",'Calculation Sheet'!E204,"")</f>
        <v/>
      </c>
      <c r="L197" s="59" t="str">
        <f>IF('Calculation Sheet'!H204="CREDIT CARD",'Calculation Sheet'!E204,"")</f>
        <v/>
      </c>
      <c r="M197" s="59" t="str">
        <f>IF('Calculation Sheet'!H204="STOCK/SEC.",'Calculation Sheet'!E204,"")</f>
        <v/>
      </c>
      <c r="N197" s="60">
        <f t="shared" si="7"/>
        <v>0</v>
      </c>
    </row>
    <row r="198" spans="1:14" ht="23.1" customHeight="1">
      <c r="A198" s="2">
        <v>187</v>
      </c>
      <c r="B198" s="83">
        <f>'Calculation Sheet'!A205</f>
        <v>0</v>
      </c>
      <c r="C198" s="83">
        <f>'Calculation Sheet'!B205</f>
        <v>0</v>
      </c>
      <c r="D198" s="2"/>
      <c r="E198" s="2"/>
      <c r="F198" s="57" t="str">
        <f>IF('Calculation Sheet'!H205=0,'Calculation Sheet'!G205,"")</f>
        <v/>
      </c>
      <c r="G198" s="91">
        <f>'Calculation Sheet'!F205</f>
        <v>0</v>
      </c>
      <c r="H198" s="58" t="str">
        <f t="shared" si="6"/>
        <v/>
      </c>
      <c r="I198" s="59" t="str">
        <f>IF('Calculation Sheet'!H205="CASH",'Calculation Sheet'!E205,"")</f>
        <v/>
      </c>
      <c r="J198" s="59" t="str">
        <f>IF('Calculation Sheet'!H205="CHECK",'Calculation Sheet'!E205,"")</f>
        <v/>
      </c>
      <c r="K198" s="59" t="str">
        <f>IF('Calculation Sheet'!H205="DIRECT BILLING",'Calculation Sheet'!E205,"")</f>
        <v/>
      </c>
      <c r="L198" s="59" t="str">
        <f>IF('Calculation Sheet'!H205="CREDIT CARD",'Calculation Sheet'!E205,"")</f>
        <v/>
      </c>
      <c r="M198" s="59" t="str">
        <f>IF('Calculation Sheet'!H205="STOCK/SEC.",'Calculation Sheet'!E205,"")</f>
        <v/>
      </c>
      <c r="N198" s="60">
        <f t="shared" si="7"/>
        <v>0</v>
      </c>
    </row>
    <row r="199" spans="1:14" ht="23.1" customHeight="1">
      <c r="A199" s="2">
        <v>188</v>
      </c>
      <c r="B199" s="83">
        <f>'Calculation Sheet'!A206</f>
        <v>0</v>
      </c>
      <c r="C199" s="83">
        <f>'Calculation Sheet'!B206</f>
        <v>0</v>
      </c>
      <c r="D199" s="2"/>
      <c r="E199" s="2"/>
      <c r="F199" s="57" t="str">
        <f>IF('Calculation Sheet'!H206=0,'Calculation Sheet'!G206,"")</f>
        <v/>
      </c>
      <c r="G199" s="91">
        <f>'Calculation Sheet'!F206</f>
        <v>0</v>
      </c>
      <c r="H199" s="58" t="str">
        <f t="shared" si="6"/>
        <v/>
      </c>
      <c r="I199" s="59" t="str">
        <f>IF('Calculation Sheet'!H206="CASH",'Calculation Sheet'!E206,"")</f>
        <v/>
      </c>
      <c r="J199" s="59" t="str">
        <f>IF('Calculation Sheet'!H206="CHECK",'Calculation Sheet'!E206,"")</f>
        <v/>
      </c>
      <c r="K199" s="59" t="str">
        <f>IF('Calculation Sheet'!H206="DIRECT BILLING",'Calculation Sheet'!E206,"")</f>
        <v/>
      </c>
      <c r="L199" s="59" t="str">
        <f>IF('Calculation Sheet'!H206="CREDIT CARD",'Calculation Sheet'!E206,"")</f>
        <v/>
      </c>
      <c r="M199" s="59" t="str">
        <f>IF('Calculation Sheet'!H206="STOCK/SEC.",'Calculation Sheet'!E206,"")</f>
        <v/>
      </c>
      <c r="N199" s="60">
        <f t="shared" si="7"/>
        <v>0</v>
      </c>
    </row>
    <row r="200" spans="1:14" ht="23.1" customHeight="1">
      <c r="A200" s="2">
        <v>189</v>
      </c>
      <c r="B200" s="83">
        <f>'Calculation Sheet'!A207</f>
        <v>0</v>
      </c>
      <c r="C200" s="83">
        <f>'Calculation Sheet'!B207</f>
        <v>0</v>
      </c>
      <c r="D200" s="2"/>
      <c r="E200" s="2"/>
      <c r="F200" s="57" t="str">
        <f>IF('Calculation Sheet'!H207=0,'Calculation Sheet'!G207,"")</f>
        <v/>
      </c>
      <c r="G200" s="91">
        <f>'Calculation Sheet'!F207</f>
        <v>0</v>
      </c>
      <c r="H200" s="58" t="str">
        <f t="shared" si="6"/>
        <v/>
      </c>
      <c r="I200" s="59" t="str">
        <f>IF('Calculation Sheet'!H207="CASH",'Calculation Sheet'!E207,"")</f>
        <v/>
      </c>
      <c r="J200" s="59" t="str">
        <f>IF('Calculation Sheet'!H207="CHECK",'Calculation Sheet'!E207,"")</f>
        <v/>
      </c>
      <c r="K200" s="59" t="str">
        <f>IF('Calculation Sheet'!H207="DIRECT BILLING",'Calculation Sheet'!E207,"")</f>
        <v/>
      </c>
      <c r="L200" s="59" t="str">
        <f>IF('Calculation Sheet'!H207="CREDIT CARD",'Calculation Sheet'!E207,"")</f>
        <v/>
      </c>
      <c r="M200" s="59" t="str">
        <f>IF('Calculation Sheet'!H207="STOCK/SEC.",'Calculation Sheet'!E207,"")</f>
        <v/>
      </c>
      <c r="N200" s="60">
        <f t="shared" si="7"/>
        <v>0</v>
      </c>
    </row>
    <row r="201" spans="1:14" ht="23.1" customHeight="1">
      <c r="A201" s="2">
        <v>190</v>
      </c>
      <c r="B201" s="83">
        <f>'Calculation Sheet'!A208</f>
        <v>0</v>
      </c>
      <c r="C201" s="83">
        <f>'Calculation Sheet'!B208</f>
        <v>0</v>
      </c>
      <c r="D201" s="2"/>
      <c r="E201" s="2"/>
      <c r="F201" s="57" t="str">
        <f>IF('Calculation Sheet'!H208=0,'Calculation Sheet'!G208,"")</f>
        <v/>
      </c>
      <c r="G201" s="91">
        <f>'Calculation Sheet'!F208</f>
        <v>0</v>
      </c>
      <c r="H201" s="58" t="str">
        <f t="shared" si="6"/>
        <v/>
      </c>
      <c r="I201" s="59" t="str">
        <f>IF('Calculation Sheet'!H208="CASH",'Calculation Sheet'!E208,"")</f>
        <v/>
      </c>
      <c r="J201" s="59" t="str">
        <f>IF('Calculation Sheet'!H208="CHECK",'Calculation Sheet'!E208,"")</f>
        <v/>
      </c>
      <c r="K201" s="59" t="str">
        <f>IF('Calculation Sheet'!H208="DIRECT BILLING",'Calculation Sheet'!E208,"")</f>
        <v/>
      </c>
      <c r="L201" s="59" t="str">
        <f>IF('Calculation Sheet'!H208="CREDIT CARD",'Calculation Sheet'!E208,"")</f>
        <v/>
      </c>
      <c r="M201" s="59" t="str">
        <f>IF('Calculation Sheet'!H208="STOCK/SEC.",'Calculation Sheet'!E208,"")</f>
        <v/>
      </c>
      <c r="N201" s="60">
        <f t="shared" si="7"/>
        <v>0</v>
      </c>
    </row>
    <row r="202" spans="1:14" ht="23.1" customHeight="1">
      <c r="A202" s="2">
        <v>191</v>
      </c>
      <c r="B202" s="83">
        <f>'Calculation Sheet'!A209</f>
        <v>0</v>
      </c>
      <c r="C202" s="83">
        <f>'Calculation Sheet'!B209</f>
        <v>0</v>
      </c>
      <c r="D202" s="2"/>
      <c r="E202" s="2"/>
      <c r="F202" s="57" t="str">
        <f>IF('Calculation Sheet'!H209=0,'Calculation Sheet'!G209,"")</f>
        <v/>
      </c>
      <c r="G202" s="91">
        <f>'Calculation Sheet'!F209</f>
        <v>0</v>
      </c>
      <c r="H202" s="58" t="str">
        <f t="shared" si="6"/>
        <v/>
      </c>
      <c r="I202" s="59" t="str">
        <f>IF('Calculation Sheet'!H209="CASH",'Calculation Sheet'!E209,"")</f>
        <v/>
      </c>
      <c r="J202" s="59" t="str">
        <f>IF('Calculation Sheet'!H209="CHECK",'Calculation Sheet'!E209,"")</f>
        <v/>
      </c>
      <c r="K202" s="59" t="str">
        <f>IF('Calculation Sheet'!H209="DIRECT BILLING",'Calculation Sheet'!E209,"")</f>
        <v/>
      </c>
      <c r="L202" s="59" t="str">
        <f>IF('Calculation Sheet'!H209="CREDIT CARD",'Calculation Sheet'!E209,"")</f>
        <v/>
      </c>
      <c r="M202" s="59" t="str">
        <f>IF('Calculation Sheet'!H209="STOCK/SEC.",'Calculation Sheet'!E209,"")</f>
        <v/>
      </c>
      <c r="N202" s="60">
        <f t="shared" si="7"/>
        <v>0</v>
      </c>
    </row>
    <row r="203" spans="1:14" ht="23.1" customHeight="1">
      <c r="A203" s="2">
        <v>192</v>
      </c>
      <c r="B203" s="83">
        <f>'Calculation Sheet'!A210</f>
        <v>0</v>
      </c>
      <c r="C203" s="83">
        <f>'Calculation Sheet'!B210</f>
        <v>0</v>
      </c>
      <c r="D203" s="2"/>
      <c r="E203" s="2"/>
      <c r="F203" s="57" t="str">
        <f>IF('Calculation Sheet'!H210=0,'Calculation Sheet'!G210,"")</f>
        <v/>
      </c>
      <c r="G203" s="91">
        <f>'Calculation Sheet'!F210</f>
        <v>0</v>
      </c>
      <c r="H203" s="58" t="str">
        <f t="shared" si="6"/>
        <v/>
      </c>
      <c r="I203" s="59" t="str">
        <f>IF('Calculation Sheet'!H210="CASH",'Calculation Sheet'!E210,"")</f>
        <v/>
      </c>
      <c r="J203" s="59" t="str">
        <f>IF('Calculation Sheet'!H210="CHECK",'Calculation Sheet'!E210,"")</f>
        <v/>
      </c>
      <c r="K203" s="59" t="str">
        <f>IF('Calculation Sheet'!H210="DIRECT BILLING",'Calculation Sheet'!E210,"")</f>
        <v/>
      </c>
      <c r="L203" s="59" t="str">
        <f>IF('Calculation Sheet'!H210="CREDIT CARD",'Calculation Sheet'!E210,"")</f>
        <v/>
      </c>
      <c r="M203" s="59" t="str">
        <f>IF('Calculation Sheet'!H210="STOCK/SEC.",'Calculation Sheet'!E210,"")</f>
        <v/>
      </c>
      <c r="N203" s="60">
        <f t="shared" si="7"/>
        <v>0</v>
      </c>
    </row>
    <row r="204" spans="1:14" ht="23.1" customHeight="1">
      <c r="A204" s="2">
        <v>193</v>
      </c>
      <c r="B204" s="83">
        <f>'Calculation Sheet'!A211</f>
        <v>0</v>
      </c>
      <c r="C204" s="83">
        <f>'Calculation Sheet'!B211</f>
        <v>0</v>
      </c>
      <c r="D204" s="2"/>
      <c r="E204" s="2"/>
      <c r="F204" s="57" t="str">
        <f>IF('Calculation Sheet'!H211=0,'Calculation Sheet'!G211,"")</f>
        <v/>
      </c>
      <c r="G204" s="91">
        <f>'Calculation Sheet'!F211</f>
        <v>0</v>
      </c>
      <c r="H204" s="58" t="str">
        <f t="shared" si="6"/>
        <v/>
      </c>
      <c r="I204" s="59" t="str">
        <f>IF('Calculation Sheet'!H211="CASH",'Calculation Sheet'!E211,"")</f>
        <v/>
      </c>
      <c r="J204" s="59" t="str">
        <f>IF('Calculation Sheet'!H211="CHECK",'Calculation Sheet'!E211,"")</f>
        <v/>
      </c>
      <c r="K204" s="59" t="str">
        <f>IF('Calculation Sheet'!H211="DIRECT BILLING",'Calculation Sheet'!E211,"")</f>
        <v/>
      </c>
      <c r="L204" s="59" t="str">
        <f>IF('Calculation Sheet'!H211="CREDIT CARD",'Calculation Sheet'!E211,"")</f>
        <v/>
      </c>
      <c r="M204" s="59" t="str">
        <f>IF('Calculation Sheet'!H211="STOCK/SEC.",'Calculation Sheet'!E211,"")</f>
        <v/>
      </c>
      <c r="N204" s="60">
        <f t="shared" si="7"/>
        <v>0</v>
      </c>
    </row>
    <row r="205" spans="1:14" ht="23.1" customHeight="1">
      <c r="A205" s="2">
        <v>194</v>
      </c>
      <c r="B205" s="83">
        <f>'Calculation Sheet'!A212</f>
        <v>0</v>
      </c>
      <c r="C205" s="83">
        <f>'Calculation Sheet'!B212</f>
        <v>0</v>
      </c>
      <c r="D205" s="2"/>
      <c r="E205" s="2"/>
      <c r="F205" s="57" t="str">
        <f>IF('Calculation Sheet'!H212=0,'Calculation Sheet'!G212,"")</f>
        <v/>
      </c>
      <c r="G205" s="91">
        <f>'Calculation Sheet'!F212</f>
        <v>0</v>
      </c>
      <c r="H205" s="58" t="str">
        <f t="shared" ref="H205:H268" si="8">IF(F205="","",ROUND(F205*G205,2))</f>
        <v/>
      </c>
      <c r="I205" s="59" t="str">
        <f>IF('Calculation Sheet'!H212="CASH",'Calculation Sheet'!E212,"")</f>
        <v/>
      </c>
      <c r="J205" s="59" t="str">
        <f>IF('Calculation Sheet'!H212="CHECK",'Calculation Sheet'!E212,"")</f>
        <v/>
      </c>
      <c r="K205" s="59" t="str">
        <f>IF('Calculation Sheet'!H212="DIRECT BILLING",'Calculation Sheet'!E212,"")</f>
        <v/>
      </c>
      <c r="L205" s="59" t="str">
        <f>IF('Calculation Sheet'!H212="CREDIT CARD",'Calculation Sheet'!E212,"")</f>
        <v/>
      </c>
      <c r="M205" s="59" t="str">
        <f>IF('Calculation Sheet'!H212="STOCK/SEC.",'Calculation Sheet'!E212,"")</f>
        <v/>
      </c>
      <c r="N205" s="60">
        <f t="shared" si="7"/>
        <v>0</v>
      </c>
    </row>
    <row r="206" spans="1:14" ht="23.1" customHeight="1">
      <c r="A206" s="2">
        <v>195</v>
      </c>
      <c r="B206" s="83">
        <f>'Calculation Sheet'!A213</f>
        <v>0</v>
      </c>
      <c r="C206" s="83">
        <f>'Calculation Sheet'!B213</f>
        <v>0</v>
      </c>
      <c r="D206" s="2"/>
      <c r="E206" s="2"/>
      <c r="F206" s="57" t="str">
        <f>IF('Calculation Sheet'!H213=0,'Calculation Sheet'!G213,"")</f>
        <v/>
      </c>
      <c r="G206" s="91">
        <f>'Calculation Sheet'!F213</f>
        <v>0</v>
      </c>
      <c r="H206" s="58" t="str">
        <f t="shared" si="8"/>
        <v/>
      </c>
      <c r="I206" s="59" t="str">
        <f>IF('Calculation Sheet'!H213="CASH",'Calculation Sheet'!E213,"")</f>
        <v/>
      </c>
      <c r="J206" s="59" t="str">
        <f>IF('Calculation Sheet'!H213="CHECK",'Calculation Sheet'!E213,"")</f>
        <v/>
      </c>
      <c r="K206" s="59" t="str">
        <f>IF('Calculation Sheet'!H213="DIRECT BILLING",'Calculation Sheet'!E213,"")</f>
        <v/>
      </c>
      <c r="L206" s="59" t="str">
        <f>IF('Calculation Sheet'!H213="CREDIT CARD",'Calculation Sheet'!E213,"")</f>
        <v/>
      </c>
      <c r="M206" s="59" t="str">
        <f>IF('Calculation Sheet'!H213="STOCK/SEC.",'Calculation Sheet'!E213,"")</f>
        <v/>
      </c>
      <c r="N206" s="60">
        <f t="shared" si="7"/>
        <v>0</v>
      </c>
    </row>
    <row r="207" spans="1:14" ht="23.1" customHeight="1">
      <c r="A207" s="2">
        <v>196</v>
      </c>
      <c r="B207" s="83">
        <f>'Calculation Sheet'!A214</f>
        <v>0</v>
      </c>
      <c r="C207" s="83">
        <f>'Calculation Sheet'!B214</f>
        <v>0</v>
      </c>
      <c r="D207" s="2"/>
      <c r="E207" s="2"/>
      <c r="F207" s="57" t="str">
        <f>IF('Calculation Sheet'!H214=0,'Calculation Sheet'!G214,"")</f>
        <v/>
      </c>
      <c r="G207" s="91">
        <f>'Calculation Sheet'!F214</f>
        <v>0</v>
      </c>
      <c r="H207" s="58" t="str">
        <f t="shared" si="8"/>
        <v/>
      </c>
      <c r="I207" s="59" t="str">
        <f>IF('Calculation Sheet'!H214="CASH",'Calculation Sheet'!E214,"")</f>
        <v/>
      </c>
      <c r="J207" s="59" t="str">
        <f>IF('Calculation Sheet'!H214="CHECK",'Calculation Sheet'!E214,"")</f>
        <v/>
      </c>
      <c r="K207" s="59" t="str">
        <f>IF('Calculation Sheet'!H214="DIRECT BILLING",'Calculation Sheet'!E214,"")</f>
        <v/>
      </c>
      <c r="L207" s="59" t="str">
        <f>IF('Calculation Sheet'!H214="CREDIT CARD",'Calculation Sheet'!E214,"")</f>
        <v/>
      </c>
      <c r="M207" s="59" t="str">
        <f>IF('Calculation Sheet'!H214="STOCK/SEC.",'Calculation Sheet'!E214,"")</f>
        <v/>
      </c>
      <c r="N207" s="60">
        <f t="shared" si="7"/>
        <v>0</v>
      </c>
    </row>
    <row r="208" spans="1:14" ht="23.1" customHeight="1">
      <c r="A208" s="2">
        <v>197</v>
      </c>
      <c r="B208" s="83">
        <f>'Calculation Sheet'!A215</f>
        <v>0</v>
      </c>
      <c r="C208" s="83">
        <f>'Calculation Sheet'!B215</f>
        <v>0</v>
      </c>
      <c r="D208" s="2"/>
      <c r="E208" s="2"/>
      <c r="F208" s="57" t="str">
        <f>IF('Calculation Sheet'!H215=0,'Calculation Sheet'!G215,"")</f>
        <v/>
      </c>
      <c r="G208" s="91">
        <f>'Calculation Sheet'!F215</f>
        <v>0</v>
      </c>
      <c r="H208" s="58" t="str">
        <f t="shared" si="8"/>
        <v/>
      </c>
      <c r="I208" s="59" t="str">
        <f>IF('Calculation Sheet'!H215="CASH",'Calculation Sheet'!E215,"")</f>
        <v/>
      </c>
      <c r="J208" s="59" t="str">
        <f>IF('Calculation Sheet'!H215="CHECK",'Calculation Sheet'!E215,"")</f>
        <v/>
      </c>
      <c r="K208" s="59" t="str">
        <f>IF('Calculation Sheet'!H215="DIRECT BILLING",'Calculation Sheet'!E215,"")</f>
        <v/>
      </c>
      <c r="L208" s="59" t="str">
        <f>IF('Calculation Sheet'!H215="CREDIT CARD",'Calculation Sheet'!E215,"")</f>
        <v/>
      </c>
      <c r="M208" s="59" t="str">
        <f>IF('Calculation Sheet'!H215="STOCK/SEC.",'Calculation Sheet'!E215,"")</f>
        <v/>
      </c>
      <c r="N208" s="60">
        <f t="shared" si="7"/>
        <v>0</v>
      </c>
    </row>
    <row r="209" spans="1:14" ht="23.1" customHeight="1">
      <c r="A209" s="2">
        <v>198</v>
      </c>
      <c r="B209" s="83">
        <f>'Calculation Sheet'!A216</f>
        <v>0</v>
      </c>
      <c r="C209" s="83">
        <f>'Calculation Sheet'!B216</f>
        <v>0</v>
      </c>
      <c r="D209" s="2"/>
      <c r="E209" s="2"/>
      <c r="F209" s="57" t="str">
        <f>IF('Calculation Sheet'!H216=0,'Calculation Sheet'!G216,"")</f>
        <v/>
      </c>
      <c r="G209" s="91">
        <f>'Calculation Sheet'!F216</f>
        <v>0</v>
      </c>
      <c r="H209" s="58" t="str">
        <f t="shared" si="8"/>
        <v/>
      </c>
      <c r="I209" s="59" t="str">
        <f>IF('Calculation Sheet'!H216="CASH",'Calculation Sheet'!E216,"")</f>
        <v/>
      </c>
      <c r="J209" s="59" t="str">
        <f>IF('Calculation Sheet'!H216="CHECK",'Calculation Sheet'!E216,"")</f>
        <v/>
      </c>
      <c r="K209" s="59" t="str">
        <f>IF('Calculation Sheet'!H216="DIRECT BILLING",'Calculation Sheet'!E216,"")</f>
        <v/>
      </c>
      <c r="L209" s="59" t="str">
        <f>IF('Calculation Sheet'!H216="CREDIT CARD",'Calculation Sheet'!E216,"")</f>
        <v/>
      </c>
      <c r="M209" s="59" t="str">
        <f>IF('Calculation Sheet'!H216="STOCK/SEC.",'Calculation Sheet'!E216,"")</f>
        <v/>
      </c>
      <c r="N209" s="60">
        <f t="shared" si="7"/>
        <v>0</v>
      </c>
    </row>
    <row r="210" spans="1:14" ht="23.1" customHeight="1">
      <c r="A210" s="2">
        <v>199</v>
      </c>
      <c r="B210" s="83">
        <f>'Calculation Sheet'!A217</f>
        <v>0</v>
      </c>
      <c r="C210" s="83">
        <f>'Calculation Sheet'!B217</f>
        <v>0</v>
      </c>
      <c r="D210" s="2"/>
      <c r="E210" s="2"/>
      <c r="F210" s="57" t="str">
        <f>IF('Calculation Sheet'!H217=0,'Calculation Sheet'!G217,"")</f>
        <v/>
      </c>
      <c r="G210" s="91">
        <f>'Calculation Sheet'!F217</f>
        <v>0</v>
      </c>
      <c r="H210" s="58" t="str">
        <f t="shared" si="8"/>
        <v/>
      </c>
      <c r="I210" s="59" t="str">
        <f>IF('Calculation Sheet'!H217="CASH",'Calculation Sheet'!E217,"")</f>
        <v/>
      </c>
      <c r="J210" s="59" t="str">
        <f>IF('Calculation Sheet'!H217="CHECK",'Calculation Sheet'!E217,"")</f>
        <v/>
      </c>
      <c r="K210" s="59" t="str">
        <f>IF('Calculation Sheet'!H217="DIRECT BILLING",'Calculation Sheet'!E217,"")</f>
        <v/>
      </c>
      <c r="L210" s="59" t="str">
        <f>IF('Calculation Sheet'!H217="CREDIT CARD",'Calculation Sheet'!E217,"")</f>
        <v/>
      </c>
      <c r="M210" s="59" t="str">
        <f>IF('Calculation Sheet'!H217="STOCK/SEC.",'Calculation Sheet'!E217,"")</f>
        <v/>
      </c>
      <c r="N210" s="60">
        <f t="shared" si="7"/>
        <v>0</v>
      </c>
    </row>
    <row r="211" spans="1:14" ht="23.1" customHeight="1">
      <c r="A211" s="2">
        <v>200</v>
      </c>
      <c r="B211" s="83">
        <f>'Calculation Sheet'!A218</f>
        <v>0</v>
      </c>
      <c r="C211" s="83">
        <f>'Calculation Sheet'!B218</f>
        <v>0</v>
      </c>
      <c r="D211" s="2"/>
      <c r="E211" s="2"/>
      <c r="F211" s="57" t="str">
        <f>IF('Calculation Sheet'!H218=0,'Calculation Sheet'!G218,"")</f>
        <v/>
      </c>
      <c r="G211" s="91">
        <f>'Calculation Sheet'!F218</f>
        <v>0</v>
      </c>
      <c r="H211" s="58" t="str">
        <f t="shared" si="8"/>
        <v/>
      </c>
      <c r="I211" s="59" t="str">
        <f>IF('Calculation Sheet'!H218="CASH",'Calculation Sheet'!E218,"")</f>
        <v/>
      </c>
      <c r="J211" s="59" t="str">
        <f>IF('Calculation Sheet'!H218="CHECK",'Calculation Sheet'!E218,"")</f>
        <v/>
      </c>
      <c r="K211" s="59" t="str">
        <f>IF('Calculation Sheet'!H218="DIRECT BILLING",'Calculation Sheet'!E218,"")</f>
        <v/>
      </c>
      <c r="L211" s="59" t="str">
        <f>IF('Calculation Sheet'!H218="CREDIT CARD",'Calculation Sheet'!E218,"")</f>
        <v/>
      </c>
      <c r="M211" s="59" t="str">
        <f>IF('Calculation Sheet'!H218="STOCK/SEC.",'Calculation Sheet'!E218,"")</f>
        <v/>
      </c>
      <c r="N211" s="60">
        <f t="shared" si="7"/>
        <v>0</v>
      </c>
    </row>
    <row r="212" spans="1:14" ht="23.1" customHeight="1">
      <c r="A212" s="2">
        <v>201</v>
      </c>
      <c r="B212" s="83">
        <f>'Calculation Sheet'!A219</f>
        <v>0</v>
      </c>
      <c r="C212" s="83">
        <f>'Calculation Sheet'!B219</f>
        <v>0</v>
      </c>
      <c r="D212" s="2"/>
      <c r="E212" s="2"/>
      <c r="F212" s="57" t="str">
        <f>IF('Calculation Sheet'!H219=0,'Calculation Sheet'!G219,"")</f>
        <v/>
      </c>
      <c r="G212" s="91">
        <f>'Calculation Sheet'!F219</f>
        <v>0</v>
      </c>
      <c r="H212" s="58" t="str">
        <f t="shared" si="8"/>
        <v/>
      </c>
      <c r="I212" s="59" t="str">
        <f>IF('Calculation Sheet'!H219="CASH",'Calculation Sheet'!E219,"")</f>
        <v/>
      </c>
      <c r="J212" s="59" t="str">
        <f>IF('Calculation Sheet'!H219="CHECK",'Calculation Sheet'!E219,"")</f>
        <v/>
      </c>
      <c r="K212" s="59" t="str">
        <f>IF('Calculation Sheet'!H219="DIRECT BILLING",'Calculation Sheet'!E219,"")</f>
        <v/>
      </c>
      <c r="L212" s="59" t="str">
        <f>IF('Calculation Sheet'!H219="CREDIT CARD",'Calculation Sheet'!E219,"")</f>
        <v/>
      </c>
      <c r="M212" s="59" t="str">
        <f>IF('Calculation Sheet'!H219="STOCK/SEC.",'Calculation Sheet'!E219,"")</f>
        <v/>
      </c>
      <c r="N212" s="60">
        <f t="shared" si="7"/>
        <v>0</v>
      </c>
    </row>
    <row r="213" spans="1:14" ht="23.1" customHeight="1">
      <c r="A213" s="2">
        <v>202</v>
      </c>
      <c r="B213" s="83">
        <f>'Calculation Sheet'!A220</f>
        <v>0</v>
      </c>
      <c r="C213" s="83">
        <f>'Calculation Sheet'!B220</f>
        <v>0</v>
      </c>
      <c r="D213" s="2"/>
      <c r="E213" s="2"/>
      <c r="F213" s="57" t="str">
        <f>IF('Calculation Sheet'!H220=0,'Calculation Sheet'!G220,"")</f>
        <v/>
      </c>
      <c r="G213" s="91">
        <f>'Calculation Sheet'!F220</f>
        <v>0</v>
      </c>
      <c r="H213" s="58" t="str">
        <f t="shared" si="8"/>
        <v/>
      </c>
      <c r="I213" s="59" t="str">
        <f>IF('Calculation Sheet'!H220="CASH",'Calculation Sheet'!E220,"")</f>
        <v/>
      </c>
      <c r="J213" s="59" t="str">
        <f>IF('Calculation Sheet'!H220="CHECK",'Calculation Sheet'!E220,"")</f>
        <v/>
      </c>
      <c r="K213" s="59" t="str">
        <f>IF('Calculation Sheet'!H220="DIRECT BILLING",'Calculation Sheet'!E220,"")</f>
        <v/>
      </c>
      <c r="L213" s="59" t="str">
        <f>IF('Calculation Sheet'!H220="CREDIT CARD",'Calculation Sheet'!E220,"")</f>
        <v/>
      </c>
      <c r="M213" s="59" t="str">
        <f>IF('Calculation Sheet'!H220="STOCK/SEC.",'Calculation Sheet'!E220,"")</f>
        <v/>
      </c>
      <c r="N213" s="60">
        <f t="shared" si="7"/>
        <v>0</v>
      </c>
    </row>
    <row r="214" spans="1:14" ht="23.1" customHeight="1">
      <c r="A214" s="2">
        <v>203</v>
      </c>
      <c r="B214" s="83">
        <f>'Calculation Sheet'!A221</f>
        <v>0</v>
      </c>
      <c r="C214" s="83">
        <f>'Calculation Sheet'!B221</f>
        <v>0</v>
      </c>
      <c r="D214" s="2"/>
      <c r="E214" s="2"/>
      <c r="F214" s="57" t="str">
        <f>IF('Calculation Sheet'!H221=0,'Calculation Sheet'!G221,"")</f>
        <v/>
      </c>
      <c r="G214" s="91">
        <f>'Calculation Sheet'!F221</f>
        <v>0</v>
      </c>
      <c r="H214" s="58" t="str">
        <f t="shared" si="8"/>
        <v/>
      </c>
      <c r="I214" s="59" t="str">
        <f>IF('Calculation Sheet'!H221="CASH",'Calculation Sheet'!E221,"")</f>
        <v/>
      </c>
      <c r="J214" s="59" t="str">
        <f>IF('Calculation Sheet'!H221="CHECK",'Calculation Sheet'!E221,"")</f>
        <v/>
      </c>
      <c r="K214" s="59" t="str">
        <f>IF('Calculation Sheet'!H221="DIRECT BILLING",'Calculation Sheet'!E221,"")</f>
        <v/>
      </c>
      <c r="L214" s="59" t="str">
        <f>IF('Calculation Sheet'!H221="CREDIT CARD",'Calculation Sheet'!E221,"")</f>
        <v/>
      </c>
      <c r="M214" s="59" t="str">
        <f>IF('Calculation Sheet'!H221="STOCK/SEC.",'Calculation Sheet'!E221,"")</f>
        <v/>
      </c>
      <c r="N214" s="60">
        <f t="shared" si="7"/>
        <v>0</v>
      </c>
    </row>
    <row r="215" spans="1:14" ht="23.1" customHeight="1">
      <c r="A215" s="2">
        <v>204</v>
      </c>
      <c r="B215" s="83">
        <f>'Calculation Sheet'!A222</f>
        <v>0</v>
      </c>
      <c r="C215" s="83">
        <f>'Calculation Sheet'!B222</f>
        <v>0</v>
      </c>
      <c r="D215" s="2"/>
      <c r="E215" s="2"/>
      <c r="F215" s="57" t="str">
        <f>IF('Calculation Sheet'!H222=0,'Calculation Sheet'!G222,"")</f>
        <v/>
      </c>
      <c r="G215" s="91">
        <f>'Calculation Sheet'!F222</f>
        <v>0</v>
      </c>
      <c r="H215" s="58" t="str">
        <f t="shared" si="8"/>
        <v/>
      </c>
      <c r="I215" s="59" t="str">
        <f>IF('Calculation Sheet'!H222="CASH",'Calculation Sheet'!E222,"")</f>
        <v/>
      </c>
      <c r="J215" s="59" t="str">
        <f>IF('Calculation Sheet'!H222="CHECK",'Calculation Sheet'!E222,"")</f>
        <v/>
      </c>
      <c r="K215" s="59" t="str">
        <f>IF('Calculation Sheet'!H222="DIRECT BILLING",'Calculation Sheet'!E222,"")</f>
        <v/>
      </c>
      <c r="L215" s="59" t="str">
        <f>IF('Calculation Sheet'!H222="CREDIT CARD",'Calculation Sheet'!E222,"")</f>
        <v/>
      </c>
      <c r="M215" s="59" t="str">
        <f>IF('Calculation Sheet'!H222="STOCK/SEC.",'Calculation Sheet'!E222,"")</f>
        <v/>
      </c>
      <c r="N215" s="60">
        <f t="shared" si="7"/>
        <v>0</v>
      </c>
    </row>
    <row r="216" spans="1:14" ht="23.1" customHeight="1">
      <c r="A216" s="2">
        <v>205</v>
      </c>
      <c r="B216" s="83">
        <f>'Calculation Sheet'!A223</f>
        <v>0</v>
      </c>
      <c r="C216" s="83">
        <f>'Calculation Sheet'!B223</f>
        <v>0</v>
      </c>
      <c r="D216" s="2"/>
      <c r="E216" s="2"/>
      <c r="F216" s="57" t="str">
        <f>IF('Calculation Sheet'!H223=0,'Calculation Sheet'!G223,"")</f>
        <v/>
      </c>
      <c r="G216" s="91">
        <f>'Calculation Sheet'!F223</f>
        <v>0</v>
      </c>
      <c r="H216" s="58" t="str">
        <f t="shared" si="8"/>
        <v/>
      </c>
      <c r="I216" s="59" t="str">
        <f>IF('Calculation Sheet'!H223="CASH",'Calculation Sheet'!E223,"")</f>
        <v/>
      </c>
      <c r="J216" s="59" t="str">
        <f>IF('Calculation Sheet'!H223="CHECK",'Calculation Sheet'!E223,"")</f>
        <v/>
      </c>
      <c r="K216" s="59" t="str">
        <f>IF('Calculation Sheet'!H223="DIRECT BILLING",'Calculation Sheet'!E223,"")</f>
        <v/>
      </c>
      <c r="L216" s="59" t="str">
        <f>IF('Calculation Sheet'!H223="CREDIT CARD",'Calculation Sheet'!E223,"")</f>
        <v/>
      </c>
      <c r="M216" s="59" t="str">
        <f>IF('Calculation Sheet'!H223="STOCK/SEC.",'Calculation Sheet'!E223,"")</f>
        <v/>
      </c>
      <c r="N216" s="60">
        <f t="shared" si="7"/>
        <v>0</v>
      </c>
    </row>
    <row r="217" spans="1:14" ht="23.1" customHeight="1">
      <c r="A217" s="2">
        <v>206</v>
      </c>
      <c r="B217" s="83">
        <f>'Calculation Sheet'!A224</f>
        <v>0</v>
      </c>
      <c r="C217" s="83">
        <f>'Calculation Sheet'!B224</f>
        <v>0</v>
      </c>
      <c r="D217" s="2"/>
      <c r="E217" s="2"/>
      <c r="F217" s="57" t="str">
        <f>IF('Calculation Sheet'!H224=0,'Calculation Sheet'!G224,"")</f>
        <v/>
      </c>
      <c r="G217" s="91">
        <f>'Calculation Sheet'!F224</f>
        <v>0</v>
      </c>
      <c r="H217" s="58" t="str">
        <f t="shared" si="8"/>
        <v/>
      </c>
      <c r="I217" s="59" t="str">
        <f>IF('Calculation Sheet'!H224="CASH",'Calculation Sheet'!E224,"")</f>
        <v/>
      </c>
      <c r="J217" s="59" t="str">
        <f>IF('Calculation Sheet'!H224="CHECK",'Calculation Sheet'!E224,"")</f>
        <v/>
      </c>
      <c r="K217" s="59" t="str">
        <f>IF('Calculation Sheet'!H224="DIRECT BILLING",'Calculation Sheet'!E224,"")</f>
        <v/>
      </c>
      <c r="L217" s="59" t="str">
        <f>IF('Calculation Sheet'!H224="CREDIT CARD",'Calculation Sheet'!E224,"")</f>
        <v/>
      </c>
      <c r="M217" s="59" t="str">
        <f>IF('Calculation Sheet'!H224="STOCK/SEC.",'Calculation Sheet'!E224,"")</f>
        <v/>
      </c>
      <c r="N217" s="60">
        <f t="shared" si="7"/>
        <v>0</v>
      </c>
    </row>
    <row r="218" spans="1:14" ht="23.1" customHeight="1">
      <c r="A218" s="2">
        <v>207</v>
      </c>
      <c r="B218" s="83">
        <f>'Calculation Sheet'!A225</f>
        <v>0</v>
      </c>
      <c r="C218" s="83">
        <f>'Calculation Sheet'!B225</f>
        <v>0</v>
      </c>
      <c r="D218" s="2"/>
      <c r="E218" s="2"/>
      <c r="F218" s="57" t="str">
        <f>IF('Calculation Sheet'!H225=0,'Calculation Sheet'!G225,"")</f>
        <v/>
      </c>
      <c r="G218" s="91">
        <f>'Calculation Sheet'!F225</f>
        <v>0</v>
      </c>
      <c r="H218" s="58" t="str">
        <f t="shared" si="8"/>
        <v/>
      </c>
      <c r="I218" s="59" t="str">
        <f>IF('Calculation Sheet'!H225="CASH",'Calculation Sheet'!E225,"")</f>
        <v/>
      </c>
      <c r="J218" s="59" t="str">
        <f>IF('Calculation Sheet'!H225="CHECK",'Calculation Sheet'!E225,"")</f>
        <v/>
      </c>
      <c r="K218" s="59" t="str">
        <f>IF('Calculation Sheet'!H225="DIRECT BILLING",'Calculation Sheet'!E225,"")</f>
        <v/>
      </c>
      <c r="L218" s="59" t="str">
        <f>IF('Calculation Sheet'!H225="CREDIT CARD",'Calculation Sheet'!E225,"")</f>
        <v/>
      </c>
      <c r="M218" s="59" t="str">
        <f>IF('Calculation Sheet'!H225="STOCK/SEC.",'Calculation Sheet'!E225,"")</f>
        <v/>
      </c>
      <c r="N218" s="60">
        <f t="shared" si="7"/>
        <v>0</v>
      </c>
    </row>
    <row r="219" spans="1:14" ht="23.1" customHeight="1">
      <c r="A219" s="2">
        <v>208</v>
      </c>
      <c r="B219" s="83">
        <f>'Calculation Sheet'!A226</f>
        <v>0</v>
      </c>
      <c r="C219" s="83">
        <f>'Calculation Sheet'!B226</f>
        <v>0</v>
      </c>
      <c r="D219" s="2"/>
      <c r="E219" s="2"/>
      <c r="F219" s="57" t="str">
        <f>IF('Calculation Sheet'!H226=0,'Calculation Sheet'!G226,"")</f>
        <v/>
      </c>
      <c r="G219" s="91">
        <f>'Calculation Sheet'!F226</f>
        <v>0</v>
      </c>
      <c r="H219" s="58" t="str">
        <f t="shared" si="8"/>
        <v/>
      </c>
      <c r="I219" s="59" t="str">
        <f>IF('Calculation Sheet'!H226="CASH",'Calculation Sheet'!E226,"")</f>
        <v/>
      </c>
      <c r="J219" s="59" t="str">
        <f>IF('Calculation Sheet'!H226="CHECK",'Calculation Sheet'!E226,"")</f>
        <v/>
      </c>
      <c r="K219" s="59" t="str">
        <f>IF('Calculation Sheet'!H226="DIRECT BILLING",'Calculation Sheet'!E226,"")</f>
        <v/>
      </c>
      <c r="L219" s="59" t="str">
        <f>IF('Calculation Sheet'!H226="CREDIT CARD",'Calculation Sheet'!E226,"")</f>
        <v/>
      </c>
      <c r="M219" s="59" t="str">
        <f>IF('Calculation Sheet'!H226="STOCK/SEC.",'Calculation Sheet'!E226,"")</f>
        <v/>
      </c>
      <c r="N219" s="60">
        <f t="shared" si="7"/>
        <v>0</v>
      </c>
    </row>
    <row r="220" spans="1:14" ht="23.1" customHeight="1">
      <c r="A220" s="2">
        <v>209</v>
      </c>
      <c r="B220" s="83">
        <f>'Calculation Sheet'!A227</f>
        <v>0</v>
      </c>
      <c r="C220" s="83">
        <f>'Calculation Sheet'!B227</f>
        <v>0</v>
      </c>
      <c r="D220" s="2"/>
      <c r="E220" s="2"/>
      <c r="F220" s="57" t="str">
        <f>IF('Calculation Sheet'!H227=0,'Calculation Sheet'!G227,"")</f>
        <v/>
      </c>
      <c r="G220" s="91">
        <f>'Calculation Sheet'!F227</f>
        <v>0</v>
      </c>
      <c r="H220" s="58" t="str">
        <f t="shared" si="8"/>
        <v/>
      </c>
      <c r="I220" s="59" t="str">
        <f>IF('Calculation Sheet'!H227="CASH",'Calculation Sheet'!E227,"")</f>
        <v/>
      </c>
      <c r="J220" s="59" t="str">
        <f>IF('Calculation Sheet'!H227="CHECK",'Calculation Sheet'!E227,"")</f>
        <v/>
      </c>
      <c r="K220" s="59" t="str">
        <f>IF('Calculation Sheet'!H227="DIRECT BILLING",'Calculation Sheet'!E227,"")</f>
        <v/>
      </c>
      <c r="L220" s="59" t="str">
        <f>IF('Calculation Sheet'!H227="CREDIT CARD",'Calculation Sheet'!E227,"")</f>
        <v/>
      </c>
      <c r="M220" s="59" t="str">
        <f>IF('Calculation Sheet'!H227="STOCK/SEC.",'Calculation Sheet'!E227,"")</f>
        <v/>
      </c>
      <c r="N220" s="60">
        <f t="shared" si="7"/>
        <v>0</v>
      </c>
    </row>
    <row r="221" spans="1:14" ht="23.1" customHeight="1">
      <c r="A221" s="2">
        <v>210</v>
      </c>
      <c r="B221" s="83">
        <f>'Calculation Sheet'!A228</f>
        <v>0</v>
      </c>
      <c r="C221" s="83">
        <f>'Calculation Sheet'!B228</f>
        <v>0</v>
      </c>
      <c r="D221" s="2"/>
      <c r="E221" s="2"/>
      <c r="F221" s="57" t="str">
        <f>IF('Calculation Sheet'!H228=0,'Calculation Sheet'!G228,"")</f>
        <v/>
      </c>
      <c r="G221" s="91">
        <f>'Calculation Sheet'!F228</f>
        <v>0</v>
      </c>
      <c r="H221" s="58" t="str">
        <f t="shared" si="8"/>
        <v/>
      </c>
      <c r="I221" s="59" t="str">
        <f>IF('Calculation Sheet'!H228="CASH",'Calculation Sheet'!E228,"")</f>
        <v/>
      </c>
      <c r="J221" s="59" t="str">
        <f>IF('Calculation Sheet'!H228="CHECK",'Calculation Sheet'!E228,"")</f>
        <v/>
      </c>
      <c r="K221" s="59" t="str">
        <f>IF('Calculation Sheet'!H228="DIRECT BILLING",'Calculation Sheet'!E228,"")</f>
        <v/>
      </c>
      <c r="L221" s="59" t="str">
        <f>IF('Calculation Sheet'!H228="CREDIT CARD",'Calculation Sheet'!E228,"")</f>
        <v/>
      </c>
      <c r="M221" s="59" t="str">
        <f>IF('Calculation Sheet'!H228="STOCK/SEC.",'Calculation Sheet'!E228,"")</f>
        <v/>
      </c>
      <c r="N221" s="60">
        <f t="shared" si="7"/>
        <v>0</v>
      </c>
    </row>
    <row r="222" spans="1:14" ht="23.1" customHeight="1">
      <c r="A222" s="2">
        <v>211</v>
      </c>
      <c r="B222" s="83">
        <f>'Calculation Sheet'!A229</f>
        <v>0</v>
      </c>
      <c r="C222" s="83">
        <f>'Calculation Sheet'!B229</f>
        <v>0</v>
      </c>
      <c r="D222" s="2"/>
      <c r="E222" s="2"/>
      <c r="F222" s="57" t="str">
        <f>IF('Calculation Sheet'!H229=0,'Calculation Sheet'!G229,"")</f>
        <v/>
      </c>
      <c r="G222" s="91">
        <f>'Calculation Sheet'!F229</f>
        <v>0</v>
      </c>
      <c r="H222" s="58" t="str">
        <f t="shared" si="8"/>
        <v/>
      </c>
      <c r="I222" s="59" t="str">
        <f>IF('Calculation Sheet'!H229="CASH",'Calculation Sheet'!E229,"")</f>
        <v/>
      </c>
      <c r="J222" s="59" t="str">
        <f>IF('Calculation Sheet'!H229="CHECK",'Calculation Sheet'!E229,"")</f>
        <v/>
      </c>
      <c r="K222" s="59" t="str">
        <f>IF('Calculation Sheet'!H229="DIRECT BILLING",'Calculation Sheet'!E229,"")</f>
        <v/>
      </c>
      <c r="L222" s="59" t="str">
        <f>IF('Calculation Sheet'!H229="CREDIT CARD",'Calculation Sheet'!E229,"")</f>
        <v/>
      </c>
      <c r="M222" s="59" t="str">
        <f>IF('Calculation Sheet'!H229="STOCK/SEC.",'Calculation Sheet'!E229,"")</f>
        <v/>
      </c>
      <c r="N222" s="60">
        <f t="shared" si="7"/>
        <v>0</v>
      </c>
    </row>
    <row r="223" spans="1:14" ht="23.1" customHeight="1">
      <c r="A223" s="2">
        <v>212</v>
      </c>
      <c r="B223" s="83">
        <f>'Calculation Sheet'!A230</f>
        <v>0</v>
      </c>
      <c r="C223" s="83">
        <f>'Calculation Sheet'!B230</f>
        <v>0</v>
      </c>
      <c r="D223" s="2"/>
      <c r="E223" s="2"/>
      <c r="F223" s="57" t="str">
        <f>IF('Calculation Sheet'!H230=0,'Calculation Sheet'!G230,"")</f>
        <v/>
      </c>
      <c r="G223" s="91">
        <f>'Calculation Sheet'!F230</f>
        <v>0</v>
      </c>
      <c r="H223" s="58" t="str">
        <f t="shared" si="8"/>
        <v/>
      </c>
      <c r="I223" s="59" t="str">
        <f>IF('Calculation Sheet'!H230="CASH",'Calculation Sheet'!E230,"")</f>
        <v/>
      </c>
      <c r="J223" s="59" t="str">
        <f>IF('Calculation Sheet'!H230="CHECK",'Calculation Sheet'!E230,"")</f>
        <v/>
      </c>
      <c r="K223" s="59" t="str">
        <f>IF('Calculation Sheet'!H230="DIRECT BILLING",'Calculation Sheet'!E230,"")</f>
        <v/>
      </c>
      <c r="L223" s="59" t="str">
        <f>IF('Calculation Sheet'!H230="CREDIT CARD",'Calculation Sheet'!E230,"")</f>
        <v/>
      </c>
      <c r="M223" s="59" t="str">
        <f>IF('Calculation Sheet'!H230="STOCK/SEC.",'Calculation Sheet'!E230,"")</f>
        <v/>
      </c>
      <c r="N223" s="60">
        <f t="shared" si="7"/>
        <v>0</v>
      </c>
    </row>
    <row r="224" spans="1:14" ht="23.1" customHeight="1">
      <c r="A224" s="2">
        <v>213</v>
      </c>
      <c r="B224" s="83">
        <f>'Calculation Sheet'!A231</f>
        <v>0</v>
      </c>
      <c r="C224" s="83">
        <f>'Calculation Sheet'!B231</f>
        <v>0</v>
      </c>
      <c r="D224" s="2"/>
      <c r="E224" s="2"/>
      <c r="F224" s="57" t="str">
        <f>IF('Calculation Sheet'!H231=0,'Calculation Sheet'!G231,"")</f>
        <v/>
      </c>
      <c r="G224" s="91">
        <f>'Calculation Sheet'!F231</f>
        <v>0</v>
      </c>
      <c r="H224" s="58" t="str">
        <f t="shared" si="8"/>
        <v/>
      </c>
      <c r="I224" s="59" t="str">
        <f>IF('Calculation Sheet'!H231="CASH",'Calculation Sheet'!E231,"")</f>
        <v/>
      </c>
      <c r="J224" s="59" t="str">
        <f>IF('Calculation Sheet'!H231="CHECK",'Calculation Sheet'!E231,"")</f>
        <v/>
      </c>
      <c r="K224" s="59" t="str">
        <f>IF('Calculation Sheet'!H231="DIRECT BILLING",'Calculation Sheet'!E231,"")</f>
        <v/>
      </c>
      <c r="L224" s="59" t="str">
        <f>IF('Calculation Sheet'!H231="CREDIT CARD",'Calculation Sheet'!E231,"")</f>
        <v/>
      </c>
      <c r="M224" s="59" t="str">
        <f>IF('Calculation Sheet'!H231="STOCK/SEC.",'Calculation Sheet'!E231,"")</f>
        <v/>
      </c>
      <c r="N224" s="60">
        <f t="shared" si="7"/>
        <v>0</v>
      </c>
    </row>
    <row r="225" spans="1:14" ht="23.1" customHeight="1">
      <c r="A225" s="2">
        <v>214</v>
      </c>
      <c r="B225" s="83">
        <f>'Calculation Sheet'!A232</f>
        <v>0</v>
      </c>
      <c r="C225" s="83">
        <f>'Calculation Sheet'!B232</f>
        <v>0</v>
      </c>
      <c r="D225" s="2"/>
      <c r="E225" s="2"/>
      <c r="F225" s="57" t="str">
        <f>IF('Calculation Sheet'!H232=0,'Calculation Sheet'!G232,"")</f>
        <v/>
      </c>
      <c r="G225" s="91">
        <f>'Calculation Sheet'!F232</f>
        <v>0</v>
      </c>
      <c r="H225" s="58" t="str">
        <f t="shared" si="8"/>
        <v/>
      </c>
      <c r="I225" s="59" t="str">
        <f>IF('Calculation Sheet'!H232="CASH",'Calculation Sheet'!E232,"")</f>
        <v/>
      </c>
      <c r="J225" s="59" t="str">
        <f>IF('Calculation Sheet'!H232="CHECK",'Calculation Sheet'!E232,"")</f>
        <v/>
      </c>
      <c r="K225" s="59" t="str">
        <f>IF('Calculation Sheet'!H232="DIRECT BILLING",'Calculation Sheet'!E232,"")</f>
        <v/>
      </c>
      <c r="L225" s="59" t="str">
        <f>IF('Calculation Sheet'!H232="CREDIT CARD",'Calculation Sheet'!E232,"")</f>
        <v/>
      </c>
      <c r="M225" s="59" t="str">
        <f>IF('Calculation Sheet'!H232="STOCK/SEC.",'Calculation Sheet'!E232,"")</f>
        <v/>
      </c>
      <c r="N225" s="60">
        <f t="shared" si="7"/>
        <v>0</v>
      </c>
    </row>
    <row r="226" spans="1:14" ht="23.1" customHeight="1">
      <c r="A226" s="2">
        <v>215</v>
      </c>
      <c r="B226" s="83">
        <f>'Calculation Sheet'!A233</f>
        <v>0</v>
      </c>
      <c r="C226" s="83">
        <f>'Calculation Sheet'!B233</f>
        <v>0</v>
      </c>
      <c r="D226" s="2"/>
      <c r="E226" s="2"/>
      <c r="F226" s="57" t="str">
        <f>IF('Calculation Sheet'!H233=0,'Calculation Sheet'!G233,"")</f>
        <v/>
      </c>
      <c r="G226" s="91">
        <f>'Calculation Sheet'!F233</f>
        <v>0</v>
      </c>
      <c r="H226" s="58" t="str">
        <f t="shared" si="8"/>
        <v/>
      </c>
      <c r="I226" s="59" t="str">
        <f>IF('Calculation Sheet'!H233="CASH",'Calculation Sheet'!E233,"")</f>
        <v/>
      </c>
      <c r="J226" s="59" t="str">
        <f>IF('Calculation Sheet'!H233="CHECK",'Calculation Sheet'!E233,"")</f>
        <v/>
      </c>
      <c r="K226" s="59" t="str">
        <f>IF('Calculation Sheet'!H233="DIRECT BILLING",'Calculation Sheet'!E233,"")</f>
        <v/>
      </c>
      <c r="L226" s="59" t="str">
        <f>IF('Calculation Sheet'!H233="CREDIT CARD",'Calculation Sheet'!E233,"")</f>
        <v/>
      </c>
      <c r="M226" s="59" t="str">
        <f>IF('Calculation Sheet'!H233="STOCK/SEC.",'Calculation Sheet'!E233,"")</f>
        <v/>
      </c>
      <c r="N226" s="60">
        <f t="shared" si="7"/>
        <v>0</v>
      </c>
    </row>
    <row r="227" spans="1:14" ht="23.1" customHeight="1">
      <c r="A227" s="2">
        <v>216</v>
      </c>
      <c r="B227" s="83">
        <f>'Calculation Sheet'!A234</f>
        <v>0</v>
      </c>
      <c r="C227" s="83">
        <f>'Calculation Sheet'!B234</f>
        <v>0</v>
      </c>
      <c r="D227" s="2"/>
      <c r="E227" s="2"/>
      <c r="F227" s="57" t="str">
        <f>IF('Calculation Sheet'!H234=0,'Calculation Sheet'!G234,"")</f>
        <v/>
      </c>
      <c r="G227" s="91">
        <f>'Calculation Sheet'!F234</f>
        <v>0</v>
      </c>
      <c r="H227" s="58" t="str">
        <f t="shared" si="8"/>
        <v/>
      </c>
      <c r="I227" s="59" t="str">
        <f>IF('Calculation Sheet'!H234="CASH",'Calculation Sheet'!E234,"")</f>
        <v/>
      </c>
      <c r="J227" s="59" t="str">
        <f>IF('Calculation Sheet'!H234="CHECK",'Calculation Sheet'!E234,"")</f>
        <v/>
      </c>
      <c r="K227" s="59" t="str">
        <f>IF('Calculation Sheet'!H234="DIRECT BILLING",'Calculation Sheet'!E234,"")</f>
        <v/>
      </c>
      <c r="L227" s="59" t="str">
        <f>IF('Calculation Sheet'!H234="CREDIT CARD",'Calculation Sheet'!E234,"")</f>
        <v/>
      </c>
      <c r="M227" s="59" t="str">
        <f>IF('Calculation Sheet'!H234="STOCK/SEC.",'Calculation Sheet'!E234,"")</f>
        <v/>
      </c>
      <c r="N227" s="60">
        <f t="shared" si="7"/>
        <v>0</v>
      </c>
    </row>
    <row r="228" spans="1:14" ht="23.1" customHeight="1">
      <c r="A228" s="2">
        <v>217</v>
      </c>
      <c r="B228" s="83">
        <f>'Calculation Sheet'!A235</f>
        <v>0</v>
      </c>
      <c r="C228" s="83">
        <f>'Calculation Sheet'!B235</f>
        <v>0</v>
      </c>
      <c r="D228" s="2"/>
      <c r="E228" s="2"/>
      <c r="F228" s="57" t="str">
        <f>IF('Calculation Sheet'!H235=0,'Calculation Sheet'!G235,"")</f>
        <v/>
      </c>
      <c r="G228" s="91">
        <f>'Calculation Sheet'!F235</f>
        <v>0</v>
      </c>
      <c r="H228" s="58" t="str">
        <f t="shared" si="8"/>
        <v/>
      </c>
      <c r="I228" s="59" t="str">
        <f>IF('Calculation Sheet'!H235="CASH",'Calculation Sheet'!E235,"")</f>
        <v/>
      </c>
      <c r="J228" s="59" t="str">
        <f>IF('Calculation Sheet'!H235="CHECK",'Calculation Sheet'!E235,"")</f>
        <v/>
      </c>
      <c r="K228" s="59" t="str">
        <f>IF('Calculation Sheet'!H235="DIRECT BILLING",'Calculation Sheet'!E235,"")</f>
        <v/>
      </c>
      <c r="L228" s="59" t="str">
        <f>IF('Calculation Sheet'!H235="CREDIT CARD",'Calculation Sheet'!E235,"")</f>
        <v/>
      </c>
      <c r="M228" s="59" t="str">
        <f>IF('Calculation Sheet'!H235="STOCK/SEC.",'Calculation Sheet'!E235,"")</f>
        <v/>
      </c>
      <c r="N228" s="60">
        <f t="shared" si="7"/>
        <v>0</v>
      </c>
    </row>
    <row r="229" spans="1:14" ht="23.1" customHeight="1">
      <c r="A229" s="2">
        <v>218</v>
      </c>
      <c r="B229" s="83">
        <f>'Calculation Sheet'!A236</f>
        <v>0</v>
      </c>
      <c r="C229" s="83">
        <f>'Calculation Sheet'!B236</f>
        <v>0</v>
      </c>
      <c r="D229" s="2"/>
      <c r="E229" s="2"/>
      <c r="F229" s="57" t="str">
        <f>IF('Calculation Sheet'!H236=0,'Calculation Sheet'!G236,"")</f>
        <v/>
      </c>
      <c r="G229" s="91">
        <f>'Calculation Sheet'!F236</f>
        <v>0</v>
      </c>
      <c r="H229" s="58" t="str">
        <f t="shared" si="8"/>
        <v/>
      </c>
      <c r="I229" s="59" t="str">
        <f>IF('Calculation Sheet'!H236="CASH",'Calculation Sheet'!E236,"")</f>
        <v/>
      </c>
      <c r="J229" s="59" t="str">
        <f>IF('Calculation Sheet'!H236="CHECK",'Calculation Sheet'!E236,"")</f>
        <v/>
      </c>
      <c r="K229" s="59" t="str">
        <f>IF('Calculation Sheet'!H236="DIRECT BILLING",'Calculation Sheet'!E236,"")</f>
        <v/>
      </c>
      <c r="L229" s="59" t="str">
        <f>IF('Calculation Sheet'!H236="CREDIT CARD",'Calculation Sheet'!E236,"")</f>
        <v/>
      </c>
      <c r="M229" s="59" t="str">
        <f>IF('Calculation Sheet'!H236="STOCK/SEC.",'Calculation Sheet'!E236,"")</f>
        <v/>
      </c>
      <c r="N229" s="60">
        <f t="shared" si="7"/>
        <v>0</v>
      </c>
    </row>
    <row r="230" spans="1:14" ht="23.1" customHeight="1">
      <c r="A230" s="2">
        <v>219</v>
      </c>
      <c r="B230" s="83">
        <f>'Calculation Sheet'!A237</f>
        <v>0</v>
      </c>
      <c r="C230" s="83">
        <f>'Calculation Sheet'!B237</f>
        <v>0</v>
      </c>
      <c r="D230" s="2"/>
      <c r="E230" s="2"/>
      <c r="F230" s="57" t="str">
        <f>IF('Calculation Sheet'!H237=0,'Calculation Sheet'!G237,"")</f>
        <v/>
      </c>
      <c r="G230" s="91">
        <f>'Calculation Sheet'!F237</f>
        <v>0</v>
      </c>
      <c r="H230" s="58" t="str">
        <f t="shared" si="8"/>
        <v/>
      </c>
      <c r="I230" s="59" t="str">
        <f>IF('Calculation Sheet'!H237="CASH",'Calculation Sheet'!E237,"")</f>
        <v/>
      </c>
      <c r="J230" s="59" t="str">
        <f>IF('Calculation Sheet'!H237="CHECK",'Calculation Sheet'!E237,"")</f>
        <v/>
      </c>
      <c r="K230" s="59" t="str">
        <f>IF('Calculation Sheet'!H237="DIRECT BILLING",'Calculation Sheet'!E237,"")</f>
        <v/>
      </c>
      <c r="L230" s="59" t="str">
        <f>IF('Calculation Sheet'!H237="CREDIT CARD",'Calculation Sheet'!E237,"")</f>
        <v/>
      </c>
      <c r="M230" s="59" t="str">
        <f>IF('Calculation Sheet'!H237="STOCK/SEC.",'Calculation Sheet'!E237,"")</f>
        <v/>
      </c>
      <c r="N230" s="60">
        <f t="shared" si="7"/>
        <v>0</v>
      </c>
    </row>
    <row r="231" spans="1:14" ht="23.1" customHeight="1">
      <c r="A231" s="2">
        <v>220</v>
      </c>
      <c r="B231" s="83">
        <f>'Calculation Sheet'!A238</f>
        <v>0</v>
      </c>
      <c r="C231" s="83">
        <f>'Calculation Sheet'!B238</f>
        <v>0</v>
      </c>
      <c r="D231" s="2"/>
      <c r="E231" s="2"/>
      <c r="F231" s="57" t="str">
        <f>IF('Calculation Sheet'!H238=0,'Calculation Sheet'!G238,"")</f>
        <v/>
      </c>
      <c r="G231" s="91">
        <f>'Calculation Sheet'!F238</f>
        <v>0</v>
      </c>
      <c r="H231" s="58" t="str">
        <f t="shared" si="8"/>
        <v/>
      </c>
      <c r="I231" s="59" t="str">
        <f>IF('Calculation Sheet'!H238="CASH",'Calculation Sheet'!E238,"")</f>
        <v/>
      </c>
      <c r="J231" s="59" t="str">
        <f>IF('Calculation Sheet'!H238="CHECK",'Calculation Sheet'!E238,"")</f>
        <v/>
      </c>
      <c r="K231" s="59" t="str">
        <f>IF('Calculation Sheet'!H238="DIRECT BILLING",'Calculation Sheet'!E238,"")</f>
        <v/>
      </c>
      <c r="L231" s="59" t="str">
        <f>IF('Calculation Sheet'!H238="CREDIT CARD",'Calculation Sheet'!E238,"")</f>
        <v/>
      </c>
      <c r="M231" s="59" t="str">
        <f>IF('Calculation Sheet'!H238="STOCK/SEC.",'Calculation Sheet'!E238,"")</f>
        <v/>
      </c>
      <c r="N231" s="60">
        <f t="shared" si="7"/>
        <v>0</v>
      </c>
    </row>
    <row r="232" spans="1:14" ht="23.1" customHeight="1">
      <c r="A232" s="2">
        <v>221</v>
      </c>
      <c r="B232" s="83">
        <f>'Calculation Sheet'!A239</f>
        <v>0</v>
      </c>
      <c r="C232" s="83">
        <f>'Calculation Sheet'!B239</f>
        <v>0</v>
      </c>
      <c r="D232" s="2"/>
      <c r="E232" s="2"/>
      <c r="F232" s="57" t="str">
        <f>IF('Calculation Sheet'!H239=0,'Calculation Sheet'!G239,"")</f>
        <v/>
      </c>
      <c r="G232" s="91">
        <f>'Calculation Sheet'!F239</f>
        <v>0</v>
      </c>
      <c r="H232" s="58" t="str">
        <f t="shared" si="8"/>
        <v/>
      </c>
      <c r="I232" s="59" t="str">
        <f>IF('Calculation Sheet'!H239="CASH",'Calculation Sheet'!E239,"")</f>
        <v/>
      </c>
      <c r="J232" s="59" t="str">
        <f>IF('Calculation Sheet'!H239="CHECK",'Calculation Sheet'!E239,"")</f>
        <v/>
      </c>
      <c r="K232" s="59" t="str">
        <f>IF('Calculation Sheet'!H239="DIRECT BILLING",'Calculation Sheet'!E239,"")</f>
        <v/>
      </c>
      <c r="L232" s="59" t="str">
        <f>IF('Calculation Sheet'!H239="CREDIT CARD",'Calculation Sheet'!E239,"")</f>
        <v/>
      </c>
      <c r="M232" s="59" t="str">
        <f>IF('Calculation Sheet'!H239="STOCK/SEC.",'Calculation Sheet'!E239,"")</f>
        <v/>
      </c>
      <c r="N232" s="60">
        <f t="shared" si="7"/>
        <v>0</v>
      </c>
    </row>
    <row r="233" spans="1:14" ht="23.1" customHeight="1">
      <c r="A233" s="2">
        <v>222</v>
      </c>
      <c r="B233" s="83">
        <f>'Calculation Sheet'!A240</f>
        <v>0</v>
      </c>
      <c r="C233" s="83">
        <f>'Calculation Sheet'!B240</f>
        <v>0</v>
      </c>
      <c r="D233" s="2"/>
      <c r="E233" s="2"/>
      <c r="F233" s="57" t="str">
        <f>IF('Calculation Sheet'!H240=0,'Calculation Sheet'!G240,"")</f>
        <v/>
      </c>
      <c r="G233" s="91">
        <f>'Calculation Sheet'!F240</f>
        <v>0</v>
      </c>
      <c r="H233" s="58" t="str">
        <f t="shared" si="8"/>
        <v/>
      </c>
      <c r="I233" s="59" t="str">
        <f>IF('Calculation Sheet'!H240="CASH",'Calculation Sheet'!E240,"")</f>
        <v/>
      </c>
      <c r="J233" s="59" t="str">
        <f>IF('Calculation Sheet'!H240="CHECK",'Calculation Sheet'!E240,"")</f>
        <v/>
      </c>
      <c r="K233" s="59" t="str">
        <f>IF('Calculation Sheet'!H240="DIRECT BILLING",'Calculation Sheet'!E240,"")</f>
        <v/>
      </c>
      <c r="L233" s="59" t="str">
        <f>IF('Calculation Sheet'!H240="CREDIT CARD",'Calculation Sheet'!E240,"")</f>
        <v/>
      </c>
      <c r="M233" s="59" t="str">
        <f>IF('Calculation Sheet'!H240="STOCK/SEC.",'Calculation Sheet'!E240,"")</f>
        <v/>
      </c>
      <c r="N233" s="60">
        <f t="shared" si="7"/>
        <v>0</v>
      </c>
    </row>
    <row r="234" spans="1:14" ht="23.1" customHeight="1">
      <c r="A234" s="2">
        <v>223</v>
      </c>
      <c r="B234" s="83">
        <f>'Calculation Sheet'!A241</f>
        <v>0</v>
      </c>
      <c r="C234" s="83">
        <f>'Calculation Sheet'!B241</f>
        <v>0</v>
      </c>
      <c r="D234" s="2"/>
      <c r="E234" s="2"/>
      <c r="F234" s="57" t="str">
        <f>IF('Calculation Sheet'!H241=0,'Calculation Sheet'!G241,"")</f>
        <v/>
      </c>
      <c r="G234" s="91">
        <f>'Calculation Sheet'!F241</f>
        <v>0</v>
      </c>
      <c r="H234" s="58" t="str">
        <f t="shared" si="8"/>
        <v/>
      </c>
      <c r="I234" s="59" t="str">
        <f>IF('Calculation Sheet'!H241="CASH",'Calculation Sheet'!E241,"")</f>
        <v/>
      </c>
      <c r="J234" s="59" t="str">
        <f>IF('Calculation Sheet'!H241="CHECK",'Calculation Sheet'!E241,"")</f>
        <v/>
      </c>
      <c r="K234" s="59" t="str">
        <f>IF('Calculation Sheet'!H241="DIRECT BILLING",'Calculation Sheet'!E241,"")</f>
        <v/>
      </c>
      <c r="L234" s="59" t="str">
        <f>IF('Calculation Sheet'!H241="CREDIT CARD",'Calculation Sheet'!E241,"")</f>
        <v/>
      </c>
      <c r="M234" s="59" t="str">
        <f>IF('Calculation Sheet'!H241="STOCK/SEC.",'Calculation Sheet'!E241,"")</f>
        <v/>
      </c>
      <c r="N234" s="60">
        <f t="shared" si="7"/>
        <v>0</v>
      </c>
    </row>
    <row r="235" spans="1:14" ht="23.1" customHeight="1">
      <c r="A235" s="2">
        <v>224</v>
      </c>
      <c r="B235" s="83">
        <f>'Calculation Sheet'!A242</f>
        <v>0</v>
      </c>
      <c r="C235" s="83">
        <f>'Calculation Sheet'!B242</f>
        <v>0</v>
      </c>
      <c r="D235" s="2"/>
      <c r="E235" s="2"/>
      <c r="F235" s="57" t="str">
        <f>IF('Calculation Sheet'!H242=0,'Calculation Sheet'!G242,"")</f>
        <v/>
      </c>
      <c r="G235" s="91">
        <f>'Calculation Sheet'!F242</f>
        <v>0</v>
      </c>
      <c r="H235" s="58" t="str">
        <f t="shared" si="8"/>
        <v/>
      </c>
      <c r="I235" s="59" t="str">
        <f>IF('Calculation Sheet'!H242="CASH",'Calculation Sheet'!E242,"")</f>
        <v/>
      </c>
      <c r="J235" s="59" t="str">
        <f>IF('Calculation Sheet'!H242="CHECK",'Calculation Sheet'!E242,"")</f>
        <v/>
      </c>
      <c r="K235" s="59" t="str">
        <f>IF('Calculation Sheet'!H242="DIRECT BILLING",'Calculation Sheet'!E242,"")</f>
        <v/>
      </c>
      <c r="L235" s="59" t="str">
        <f>IF('Calculation Sheet'!H242="CREDIT CARD",'Calculation Sheet'!E242,"")</f>
        <v/>
      </c>
      <c r="M235" s="59" t="str">
        <f>IF('Calculation Sheet'!H242="STOCK/SEC.",'Calculation Sheet'!E242,"")</f>
        <v/>
      </c>
      <c r="N235" s="60">
        <f t="shared" si="7"/>
        <v>0</v>
      </c>
    </row>
    <row r="236" spans="1:14" ht="23.1" customHeight="1">
      <c r="A236" s="2">
        <v>225</v>
      </c>
      <c r="B236" s="83">
        <f>'Calculation Sheet'!A243</f>
        <v>0</v>
      </c>
      <c r="C236" s="83">
        <f>'Calculation Sheet'!B243</f>
        <v>0</v>
      </c>
      <c r="D236" s="2"/>
      <c r="E236" s="2"/>
      <c r="F236" s="57" t="str">
        <f>IF('Calculation Sheet'!H243=0,'Calculation Sheet'!G243,"")</f>
        <v/>
      </c>
      <c r="G236" s="91">
        <f>'Calculation Sheet'!F243</f>
        <v>0</v>
      </c>
      <c r="H236" s="58" t="str">
        <f t="shared" si="8"/>
        <v/>
      </c>
      <c r="I236" s="59" t="str">
        <f>IF('Calculation Sheet'!H243="CASH",'Calculation Sheet'!E243,"")</f>
        <v/>
      </c>
      <c r="J236" s="59" t="str">
        <f>IF('Calculation Sheet'!H243="CHECK",'Calculation Sheet'!E243,"")</f>
        <v/>
      </c>
      <c r="K236" s="59" t="str">
        <f>IF('Calculation Sheet'!H243="DIRECT BILLING",'Calculation Sheet'!E243,"")</f>
        <v/>
      </c>
      <c r="L236" s="59" t="str">
        <f>IF('Calculation Sheet'!H243="CREDIT CARD",'Calculation Sheet'!E243,"")</f>
        <v/>
      </c>
      <c r="M236" s="59" t="str">
        <f>IF('Calculation Sheet'!H243="STOCK/SEC.",'Calculation Sheet'!E243,"")</f>
        <v/>
      </c>
      <c r="N236" s="60">
        <f t="shared" si="7"/>
        <v>0</v>
      </c>
    </row>
    <row r="237" spans="1:14" ht="23.1" customHeight="1">
      <c r="A237" s="2">
        <v>226</v>
      </c>
      <c r="B237" s="83">
        <f>'Calculation Sheet'!A244</f>
        <v>0</v>
      </c>
      <c r="C237" s="83">
        <f>'Calculation Sheet'!B244</f>
        <v>0</v>
      </c>
      <c r="D237" s="2"/>
      <c r="E237" s="2"/>
      <c r="F237" s="57" t="str">
        <f>IF('Calculation Sheet'!H244=0,'Calculation Sheet'!G244,"")</f>
        <v/>
      </c>
      <c r="G237" s="91">
        <f>'Calculation Sheet'!F244</f>
        <v>0</v>
      </c>
      <c r="H237" s="58" t="str">
        <f t="shared" si="8"/>
        <v/>
      </c>
      <c r="I237" s="59" t="str">
        <f>IF('Calculation Sheet'!H244="CASH",'Calculation Sheet'!E244,"")</f>
        <v/>
      </c>
      <c r="J237" s="59" t="str">
        <f>IF('Calculation Sheet'!H244="CHECK",'Calculation Sheet'!E244,"")</f>
        <v/>
      </c>
      <c r="K237" s="59" t="str">
        <f>IF('Calculation Sheet'!H244="DIRECT BILLING",'Calculation Sheet'!E244,"")</f>
        <v/>
      </c>
      <c r="L237" s="59" t="str">
        <f>IF('Calculation Sheet'!H244="CREDIT CARD",'Calculation Sheet'!E244,"")</f>
        <v/>
      </c>
      <c r="M237" s="59" t="str">
        <f>IF('Calculation Sheet'!H244="STOCK/SEC.",'Calculation Sheet'!E244,"")</f>
        <v/>
      </c>
      <c r="N237" s="60">
        <f t="shared" si="7"/>
        <v>0</v>
      </c>
    </row>
    <row r="238" spans="1:14" ht="23.1" customHeight="1">
      <c r="A238" s="2">
        <v>227</v>
      </c>
      <c r="B238" s="83">
        <f>'Calculation Sheet'!A245</f>
        <v>0</v>
      </c>
      <c r="C238" s="83">
        <f>'Calculation Sheet'!B245</f>
        <v>0</v>
      </c>
      <c r="D238" s="2"/>
      <c r="E238" s="2"/>
      <c r="F238" s="57" t="str">
        <f>IF('Calculation Sheet'!H245=0,'Calculation Sheet'!G245,"")</f>
        <v/>
      </c>
      <c r="G238" s="91">
        <f>'Calculation Sheet'!F245</f>
        <v>0</v>
      </c>
      <c r="H238" s="58" t="str">
        <f t="shared" si="8"/>
        <v/>
      </c>
      <c r="I238" s="59" t="str">
        <f>IF('Calculation Sheet'!H245="CASH",'Calculation Sheet'!E245,"")</f>
        <v/>
      </c>
      <c r="J238" s="59" t="str">
        <f>IF('Calculation Sheet'!H245="CHECK",'Calculation Sheet'!E245,"")</f>
        <v/>
      </c>
      <c r="K238" s="59" t="str">
        <f>IF('Calculation Sheet'!H245="DIRECT BILLING",'Calculation Sheet'!E245,"")</f>
        <v/>
      </c>
      <c r="L238" s="59" t="str">
        <f>IF('Calculation Sheet'!H245="CREDIT CARD",'Calculation Sheet'!E245,"")</f>
        <v/>
      </c>
      <c r="M238" s="59" t="str">
        <f>IF('Calculation Sheet'!H245="STOCK/SEC.",'Calculation Sheet'!E245,"")</f>
        <v/>
      </c>
      <c r="N238" s="60">
        <f t="shared" si="7"/>
        <v>0</v>
      </c>
    </row>
    <row r="239" spans="1:14" ht="23.1" customHeight="1">
      <c r="A239" s="2">
        <v>228</v>
      </c>
      <c r="B239" s="83">
        <f>'Calculation Sheet'!A246</f>
        <v>0</v>
      </c>
      <c r="C239" s="83">
        <f>'Calculation Sheet'!B246</f>
        <v>0</v>
      </c>
      <c r="D239" s="2"/>
      <c r="E239" s="2"/>
      <c r="F239" s="57" t="str">
        <f>IF('Calculation Sheet'!H246=0,'Calculation Sheet'!G246,"")</f>
        <v/>
      </c>
      <c r="G239" s="91">
        <f>'Calculation Sheet'!F246</f>
        <v>0</v>
      </c>
      <c r="H239" s="58" t="str">
        <f t="shared" si="8"/>
        <v/>
      </c>
      <c r="I239" s="59" t="str">
        <f>IF('Calculation Sheet'!H246="CASH",'Calculation Sheet'!E246,"")</f>
        <v/>
      </c>
      <c r="J239" s="59" t="str">
        <f>IF('Calculation Sheet'!H246="CHECK",'Calculation Sheet'!E246,"")</f>
        <v/>
      </c>
      <c r="K239" s="59" t="str">
        <f>IF('Calculation Sheet'!H246="DIRECT BILLING",'Calculation Sheet'!E246,"")</f>
        <v/>
      </c>
      <c r="L239" s="59" t="str">
        <f>IF('Calculation Sheet'!H246="CREDIT CARD",'Calculation Sheet'!E246,"")</f>
        <v/>
      </c>
      <c r="M239" s="59" t="str">
        <f>IF('Calculation Sheet'!H246="STOCK/SEC.",'Calculation Sheet'!E246,"")</f>
        <v/>
      </c>
      <c r="N239" s="60">
        <f t="shared" si="7"/>
        <v>0</v>
      </c>
    </row>
    <row r="240" spans="1:14" ht="23.1" customHeight="1">
      <c r="A240" s="2">
        <v>229</v>
      </c>
      <c r="B240" s="83">
        <f>'Calculation Sheet'!A247</f>
        <v>0</v>
      </c>
      <c r="C240" s="83">
        <f>'Calculation Sheet'!B247</f>
        <v>0</v>
      </c>
      <c r="D240" s="2"/>
      <c r="E240" s="2"/>
      <c r="F240" s="57" t="str">
        <f>IF('Calculation Sheet'!H247=0,'Calculation Sheet'!G247,"")</f>
        <v/>
      </c>
      <c r="G240" s="91">
        <f>'Calculation Sheet'!F247</f>
        <v>0</v>
      </c>
      <c r="H240" s="58" t="str">
        <f t="shared" si="8"/>
        <v/>
      </c>
      <c r="I240" s="59" t="str">
        <f>IF('Calculation Sheet'!H247="CASH",'Calculation Sheet'!E247,"")</f>
        <v/>
      </c>
      <c r="J240" s="59" t="str">
        <f>IF('Calculation Sheet'!H247="CHECK",'Calculation Sheet'!E247,"")</f>
        <v/>
      </c>
      <c r="K240" s="59" t="str">
        <f>IF('Calculation Sheet'!H247="DIRECT BILLING",'Calculation Sheet'!E247,"")</f>
        <v/>
      </c>
      <c r="L240" s="59" t="str">
        <f>IF('Calculation Sheet'!H247="CREDIT CARD",'Calculation Sheet'!E247,"")</f>
        <v/>
      </c>
      <c r="M240" s="59" t="str">
        <f>IF('Calculation Sheet'!H247="STOCK/SEC.",'Calculation Sheet'!E247,"")</f>
        <v/>
      </c>
      <c r="N240" s="60">
        <f t="shared" si="7"/>
        <v>0</v>
      </c>
    </row>
    <row r="241" spans="1:14" ht="23.1" customHeight="1">
      <c r="A241" s="2">
        <v>230</v>
      </c>
      <c r="B241" s="83">
        <f>'Calculation Sheet'!A248</f>
        <v>0</v>
      </c>
      <c r="C241" s="83">
        <f>'Calculation Sheet'!B248</f>
        <v>0</v>
      </c>
      <c r="D241" s="2"/>
      <c r="E241" s="2"/>
      <c r="F241" s="57" t="str">
        <f>IF('Calculation Sheet'!H248=0,'Calculation Sheet'!G248,"")</f>
        <v/>
      </c>
      <c r="G241" s="91">
        <f>'Calculation Sheet'!F248</f>
        <v>0</v>
      </c>
      <c r="H241" s="58" t="str">
        <f t="shared" si="8"/>
        <v/>
      </c>
      <c r="I241" s="59" t="str">
        <f>IF('Calculation Sheet'!H248="CASH",'Calculation Sheet'!E248,"")</f>
        <v/>
      </c>
      <c r="J241" s="59" t="str">
        <f>IF('Calculation Sheet'!H248="CHECK",'Calculation Sheet'!E248,"")</f>
        <v/>
      </c>
      <c r="K241" s="59" t="str">
        <f>IF('Calculation Sheet'!H248="DIRECT BILLING",'Calculation Sheet'!E248,"")</f>
        <v/>
      </c>
      <c r="L241" s="59" t="str">
        <f>IF('Calculation Sheet'!H248="CREDIT CARD",'Calculation Sheet'!E248,"")</f>
        <v/>
      </c>
      <c r="M241" s="59" t="str">
        <f>IF('Calculation Sheet'!H248="STOCK/SEC.",'Calculation Sheet'!E248,"")</f>
        <v/>
      </c>
      <c r="N241" s="60">
        <f t="shared" si="7"/>
        <v>0</v>
      </c>
    </row>
    <row r="242" spans="1:14" ht="23.1" customHeight="1">
      <c r="A242" s="2">
        <v>231</v>
      </c>
      <c r="B242" s="83">
        <f>'Calculation Sheet'!A249</f>
        <v>0</v>
      </c>
      <c r="C242" s="83">
        <f>'Calculation Sheet'!B249</f>
        <v>0</v>
      </c>
      <c r="D242" s="2"/>
      <c r="E242" s="2"/>
      <c r="F242" s="57" t="str">
        <f>IF('Calculation Sheet'!H249=0,'Calculation Sheet'!G249,"")</f>
        <v/>
      </c>
      <c r="G242" s="91">
        <f>'Calculation Sheet'!F249</f>
        <v>0</v>
      </c>
      <c r="H242" s="58" t="str">
        <f t="shared" si="8"/>
        <v/>
      </c>
      <c r="I242" s="59" t="str">
        <f>IF('Calculation Sheet'!H249="CASH",'Calculation Sheet'!E249,"")</f>
        <v/>
      </c>
      <c r="J242" s="59" t="str">
        <f>IF('Calculation Sheet'!H249="CHECK",'Calculation Sheet'!E249,"")</f>
        <v/>
      </c>
      <c r="K242" s="59" t="str">
        <f>IF('Calculation Sheet'!H249="DIRECT BILLING",'Calculation Sheet'!E249,"")</f>
        <v/>
      </c>
      <c r="L242" s="59" t="str">
        <f>IF('Calculation Sheet'!H249="CREDIT CARD",'Calculation Sheet'!E249,"")</f>
        <v/>
      </c>
      <c r="M242" s="59" t="str">
        <f>IF('Calculation Sheet'!H249="STOCK/SEC.",'Calculation Sheet'!E249,"")</f>
        <v/>
      </c>
      <c r="N242" s="60">
        <f t="shared" si="7"/>
        <v>0</v>
      </c>
    </row>
    <row r="243" spans="1:14" ht="23.1" customHeight="1">
      <c r="A243" s="2">
        <v>232</v>
      </c>
      <c r="B243" s="83">
        <f>'Calculation Sheet'!A250</f>
        <v>0</v>
      </c>
      <c r="C243" s="83">
        <f>'Calculation Sheet'!B250</f>
        <v>0</v>
      </c>
      <c r="D243" s="2"/>
      <c r="E243" s="2"/>
      <c r="F243" s="57" t="str">
        <f>IF('Calculation Sheet'!H250=0,'Calculation Sheet'!G250,"")</f>
        <v/>
      </c>
      <c r="G243" s="91">
        <f>'Calculation Sheet'!F250</f>
        <v>0</v>
      </c>
      <c r="H243" s="58" t="str">
        <f t="shared" si="8"/>
        <v/>
      </c>
      <c r="I243" s="59" t="str">
        <f>IF('Calculation Sheet'!H250="CASH",'Calculation Sheet'!E250,"")</f>
        <v/>
      </c>
      <c r="J243" s="59" t="str">
        <f>IF('Calculation Sheet'!H250="CHECK",'Calculation Sheet'!E250,"")</f>
        <v/>
      </c>
      <c r="K243" s="59" t="str">
        <f>IF('Calculation Sheet'!H250="DIRECT BILLING",'Calculation Sheet'!E250,"")</f>
        <v/>
      </c>
      <c r="L243" s="59" t="str">
        <f>IF('Calculation Sheet'!H250="CREDIT CARD",'Calculation Sheet'!E250,"")</f>
        <v/>
      </c>
      <c r="M243" s="59" t="str">
        <f>IF('Calculation Sheet'!H250="STOCK/SEC.",'Calculation Sheet'!E250,"")</f>
        <v/>
      </c>
      <c r="N243" s="60">
        <f t="shared" si="7"/>
        <v>0</v>
      </c>
    </row>
    <row r="244" spans="1:14" ht="23.1" customHeight="1">
      <c r="A244" s="2">
        <v>233</v>
      </c>
      <c r="B244" s="83">
        <f>'Calculation Sheet'!A251</f>
        <v>0</v>
      </c>
      <c r="C244" s="83">
        <f>'Calculation Sheet'!B251</f>
        <v>0</v>
      </c>
      <c r="D244" s="2"/>
      <c r="E244" s="2"/>
      <c r="F244" s="57" t="str">
        <f>IF('Calculation Sheet'!H251=0,'Calculation Sheet'!G251,"")</f>
        <v/>
      </c>
      <c r="G244" s="91">
        <f>'Calculation Sheet'!F251</f>
        <v>0</v>
      </c>
      <c r="H244" s="58" t="str">
        <f t="shared" si="8"/>
        <v/>
      </c>
      <c r="I244" s="59" t="str">
        <f>IF('Calculation Sheet'!H251="CASH",'Calculation Sheet'!E251,"")</f>
        <v/>
      </c>
      <c r="J244" s="59" t="str">
        <f>IF('Calculation Sheet'!H251="CHECK",'Calculation Sheet'!E251,"")</f>
        <v/>
      </c>
      <c r="K244" s="59" t="str">
        <f>IF('Calculation Sheet'!H251="DIRECT BILLING",'Calculation Sheet'!E251,"")</f>
        <v/>
      </c>
      <c r="L244" s="59" t="str">
        <f>IF('Calculation Sheet'!H251="CREDIT CARD",'Calculation Sheet'!E251,"")</f>
        <v/>
      </c>
      <c r="M244" s="59" t="str">
        <f>IF('Calculation Sheet'!H251="STOCK/SEC.",'Calculation Sheet'!E251,"")</f>
        <v/>
      </c>
      <c r="N244" s="60">
        <f t="shared" si="7"/>
        <v>0</v>
      </c>
    </row>
    <row r="245" spans="1:14" ht="23.1" customHeight="1">
      <c r="A245" s="2">
        <v>234</v>
      </c>
      <c r="B245" s="83">
        <f>'Calculation Sheet'!A252</f>
        <v>0</v>
      </c>
      <c r="C245" s="83">
        <f>'Calculation Sheet'!B252</f>
        <v>0</v>
      </c>
      <c r="D245" s="2"/>
      <c r="E245" s="2"/>
      <c r="F245" s="57" t="str">
        <f>IF('Calculation Sheet'!H252=0,'Calculation Sheet'!G252,"")</f>
        <v/>
      </c>
      <c r="G245" s="91">
        <f>'Calculation Sheet'!F252</f>
        <v>0</v>
      </c>
      <c r="H245" s="58" t="str">
        <f t="shared" si="8"/>
        <v/>
      </c>
      <c r="I245" s="59" t="str">
        <f>IF('Calculation Sheet'!H252="CASH",'Calculation Sheet'!E252,"")</f>
        <v/>
      </c>
      <c r="J245" s="59" t="str">
        <f>IF('Calculation Sheet'!H252="CHECK",'Calculation Sheet'!E252,"")</f>
        <v/>
      </c>
      <c r="K245" s="59" t="str">
        <f>IF('Calculation Sheet'!H252="DIRECT BILLING",'Calculation Sheet'!E252,"")</f>
        <v/>
      </c>
      <c r="L245" s="59" t="str">
        <f>IF('Calculation Sheet'!H252="CREDIT CARD",'Calculation Sheet'!E252,"")</f>
        <v/>
      </c>
      <c r="M245" s="59" t="str">
        <f>IF('Calculation Sheet'!H252="STOCK/SEC.",'Calculation Sheet'!E252,"")</f>
        <v/>
      </c>
      <c r="N245" s="60">
        <f t="shared" si="7"/>
        <v>0</v>
      </c>
    </row>
    <row r="246" spans="1:14" ht="23.1" customHeight="1">
      <c r="A246" s="2">
        <v>235</v>
      </c>
      <c r="B246" s="83">
        <f>'Calculation Sheet'!A253</f>
        <v>0</v>
      </c>
      <c r="C246" s="83">
        <f>'Calculation Sheet'!B253</f>
        <v>0</v>
      </c>
      <c r="D246" s="2"/>
      <c r="E246" s="2"/>
      <c r="F246" s="57" t="str">
        <f>IF('Calculation Sheet'!H253=0,'Calculation Sheet'!G253,"")</f>
        <v/>
      </c>
      <c r="G246" s="91">
        <f>'Calculation Sheet'!F253</f>
        <v>0</v>
      </c>
      <c r="H246" s="58" t="str">
        <f t="shared" si="8"/>
        <v/>
      </c>
      <c r="I246" s="59" t="str">
        <f>IF('Calculation Sheet'!H253="CASH",'Calculation Sheet'!E253,"")</f>
        <v/>
      </c>
      <c r="J246" s="59" t="str">
        <f>IF('Calculation Sheet'!H253="CHECK",'Calculation Sheet'!E253,"")</f>
        <v/>
      </c>
      <c r="K246" s="59" t="str">
        <f>IF('Calculation Sheet'!H253="DIRECT BILLING",'Calculation Sheet'!E253,"")</f>
        <v/>
      </c>
      <c r="L246" s="59" t="str">
        <f>IF('Calculation Sheet'!H253="CREDIT CARD",'Calculation Sheet'!E253,"")</f>
        <v/>
      </c>
      <c r="M246" s="59" t="str">
        <f>IF('Calculation Sheet'!H253="STOCK/SEC.",'Calculation Sheet'!E253,"")</f>
        <v/>
      </c>
      <c r="N246" s="60">
        <f t="shared" si="7"/>
        <v>0</v>
      </c>
    </row>
    <row r="247" spans="1:14" ht="23.1" customHeight="1">
      <c r="A247" s="2">
        <v>236</v>
      </c>
      <c r="B247" s="83">
        <f>'Calculation Sheet'!A254</f>
        <v>0</v>
      </c>
      <c r="C247" s="83">
        <f>'Calculation Sheet'!B254</f>
        <v>0</v>
      </c>
      <c r="D247" s="2"/>
      <c r="E247" s="2"/>
      <c r="F247" s="57" t="str">
        <f>IF('Calculation Sheet'!H254=0,'Calculation Sheet'!G254,"")</f>
        <v/>
      </c>
      <c r="G247" s="91">
        <f>'Calculation Sheet'!F254</f>
        <v>0</v>
      </c>
      <c r="H247" s="58" t="str">
        <f t="shared" si="8"/>
        <v/>
      </c>
      <c r="I247" s="59" t="str">
        <f>IF('Calculation Sheet'!H254="CASH",'Calculation Sheet'!E254,"")</f>
        <v/>
      </c>
      <c r="J247" s="59" t="str">
        <f>IF('Calculation Sheet'!H254="CHECK",'Calculation Sheet'!E254,"")</f>
        <v/>
      </c>
      <c r="K247" s="59" t="str">
        <f>IF('Calculation Sheet'!H254="DIRECT BILLING",'Calculation Sheet'!E254,"")</f>
        <v/>
      </c>
      <c r="L247" s="59" t="str">
        <f>IF('Calculation Sheet'!H254="CREDIT CARD",'Calculation Sheet'!E254,"")</f>
        <v/>
      </c>
      <c r="M247" s="59" t="str">
        <f>IF('Calculation Sheet'!H254="STOCK/SEC.",'Calculation Sheet'!E254,"")</f>
        <v/>
      </c>
      <c r="N247" s="60">
        <f t="shared" si="7"/>
        <v>0</v>
      </c>
    </row>
    <row r="248" spans="1:14" ht="23.1" customHeight="1">
      <c r="A248" s="2">
        <v>237</v>
      </c>
      <c r="B248" s="83">
        <f>'Calculation Sheet'!A255</f>
        <v>0</v>
      </c>
      <c r="C248" s="83">
        <f>'Calculation Sheet'!B255</f>
        <v>0</v>
      </c>
      <c r="D248" s="2"/>
      <c r="E248" s="2"/>
      <c r="F248" s="57" t="str">
        <f>IF('Calculation Sheet'!H255=0,'Calculation Sheet'!G255,"")</f>
        <v/>
      </c>
      <c r="G248" s="91">
        <f>'Calculation Sheet'!F255</f>
        <v>0</v>
      </c>
      <c r="H248" s="58" t="str">
        <f t="shared" si="8"/>
        <v/>
      </c>
      <c r="I248" s="59" t="str">
        <f>IF('Calculation Sheet'!H255="CASH",'Calculation Sheet'!E255,"")</f>
        <v/>
      </c>
      <c r="J248" s="59" t="str">
        <f>IF('Calculation Sheet'!H255="CHECK",'Calculation Sheet'!E255,"")</f>
        <v/>
      </c>
      <c r="K248" s="59" t="str">
        <f>IF('Calculation Sheet'!H255="DIRECT BILLING",'Calculation Sheet'!E255,"")</f>
        <v/>
      </c>
      <c r="L248" s="59" t="str">
        <f>IF('Calculation Sheet'!H255="CREDIT CARD",'Calculation Sheet'!E255,"")</f>
        <v/>
      </c>
      <c r="M248" s="59" t="str">
        <f>IF('Calculation Sheet'!H255="STOCK/SEC.",'Calculation Sheet'!E255,"")</f>
        <v/>
      </c>
      <c r="N248" s="60">
        <f t="shared" si="7"/>
        <v>0</v>
      </c>
    </row>
    <row r="249" spans="1:14" ht="23.1" customHeight="1">
      <c r="A249" s="2">
        <v>238</v>
      </c>
      <c r="B249" s="83">
        <f>'Calculation Sheet'!A256</f>
        <v>0</v>
      </c>
      <c r="C249" s="83">
        <f>'Calculation Sheet'!B256</f>
        <v>0</v>
      </c>
      <c r="D249" s="2"/>
      <c r="E249" s="2"/>
      <c r="F249" s="57" t="str">
        <f>IF('Calculation Sheet'!H256=0,'Calculation Sheet'!G256,"")</f>
        <v/>
      </c>
      <c r="G249" s="91">
        <f>'Calculation Sheet'!F256</f>
        <v>0</v>
      </c>
      <c r="H249" s="58" t="str">
        <f t="shared" si="8"/>
        <v/>
      </c>
      <c r="I249" s="59" t="str">
        <f>IF('Calculation Sheet'!H256="CASH",'Calculation Sheet'!E256,"")</f>
        <v/>
      </c>
      <c r="J249" s="59" t="str">
        <f>IF('Calculation Sheet'!H256="CHECK",'Calculation Sheet'!E256,"")</f>
        <v/>
      </c>
      <c r="K249" s="59" t="str">
        <f>IF('Calculation Sheet'!H256="DIRECT BILLING",'Calculation Sheet'!E256,"")</f>
        <v/>
      </c>
      <c r="L249" s="59" t="str">
        <f>IF('Calculation Sheet'!H256="CREDIT CARD",'Calculation Sheet'!E256,"")</f>
        <v/>
      </c>
      <c r="M249" s="59" t="str">
        <f>IF('Calculation Sheet'!H256="STOCK/SEC.",'Calculation Sheet'!E256,"")</f>
        <v/>
      </c>
      <c r="N249" s="60">
        <f t="shared" si="7"/>
        <v>0</v>
      </c>
    </row>
    <row r="250" spans="1:14" ht="23.1" customHeight="1">
      <c r="A250" s="2">
        <v>239</v>
      </c>
      <c r="B250" s="83">
        <f>'Calculation Sheet'!A257</f>
        <v>0</v>
      </c>
      <c r="C250" s="83">
        <f>'Calculation Sheet'!B257</f>
        <v>0</v>
      </c>
      <c r="D250" s="2"/>
      <c r="E250" s="2"/>
      <c r="F250" s="57" t="str">
        <f>IF('Calculation Sheet'!H257=0,'Calculation Sheet'!G257,"")</f>
        <v/>
      </c>
      <c r="G250" s="91">
        <f>'Calculation Sheet'!F257</f>
        <v>0</v>
      </c>
      <c r="H250" s="58" t="str">
        <f t="shared" si="8"/>
        <v/>
      </c>
      <c r="I250" s="59" t="str">
        <f>IF('Calculation Sheet'!H257="CASH",'Calculation Sheet'!E257,"")</f>
        <v/>
      </c>
      <c r="J250" s="59" t="str">
        <f>IF('Calculation Sheet'!H257="CHECK",'Calculation Sheet'!E257,"")</f>
        <v/>
      </c>
      <c r="K250" s="59" t="str">
        <f>IF('Calculation Sheet'!H257="DIRECT BILLING",'Calculation Sheet'!E257,"")</f>
        <v/>
      </c>
      <c r="L250" s="59" t="str">
        <f>IF('Calculation Sheet'!H257="CREDIT CARD",'Calculation Sheet'!E257,"")</f>
        <v/>
      </c>
      <c r="M250" s="59" t="str">
        <f>IF('Calculation Sheet'!H257="STOCK/SEC.",'Calculation Sheet'!E257,"")</f>
        <v/>
      </c>
      <c r="N250" s="60">
        <f t="shared" si="7"/>
        <v>0</v>
      </c>
    </row>
    <row r="251" spans="1:14" ht="23.1" customHeight="1">
      <c r="A251" s="2">
        <v>240</v>
      </c>
      <c r="B251" s="83">
        <f>'Calculation Sheet'!A258</f>
        <v>0</v>
      </c>
      <c r="C251" s="83">
        <f>'Calculation Sheet'!B258</f>
        <v>0</v>
      </c>
      <c r="D251" s="2"/>
      <c r="E251" s="2"/>
      <c r="F251" s="57" t="str">
        <f>IF('Calculation Sheet'!H258=0,'Calculation Sheet'!G258,"")</f>
        <v/>
      </c>
      <c r="G251" s="91">
        <f>'Calculation Sheet'!F258</f>
        <v>0</v>
      </c>
      <c r="H251" s="58" t="str">
        <f t="shared" si="8"/>
        <v/>
      </c>
      <c r="I251" s="59" t="str">
        <f>IF('Calculation Sheet'!H258="CASH",'Calculation Sheet'!E258,"")</f>
        <v/>
      </c>
      <c r="J251" s="59" t="str">
        <f>IF('Calculation Sheet'!H258="CHECK",'Calculation Sheet'!E258,"")</f>
        <v/>
      </c>
      <c r="K251" s="59" t="str">
        <f>IF('Calculation Sheet'!H258="DIRECT BILLING",'Calculation Sheet'!E258,"")</f>
        <v/>
      </c>
      <c r="L251" s="59" t="str">
        <f>IF('Calculation Sheet'!H258="CREDIT CARD",'Calculation Sheet'!E258,"")</f>
        <v/>
      </c>
      <c r="M251" s="59" t="str">
        <f>IF('Calculation Sheet'!H258="STOCK/SEC.",'Calculation Sheet'!E258,"")</f>
        <v/>
      </c>
      <c r="N251" s="60">
        <f t="shared" si="7"/>
        <v>0</v>
      </c>
    </row>
    <row r="252" spans="1:14" ht="23.1" customHeight="1">
      <c r="A252" s="2">
        <v>241</v>
      </c>
      <c r="B252" s="83">
        <f>'Calculation Sheet'!A259</f>
        <v>0</v>
      </c>
      <c r="C252" s="83">
        <f>'Calculation Sheet'!B259</f>
        <v>0</v>
      </c>
      <c r="D252" s="2"/>
      <c r="E252" s="2"/>
      <c r="F252" s="57" t="str">
        <f>IF('Calculation Sheet'!H259=0,'Calculation Sheet'!G259,"")</f>
        <v/>
      </c>
      <c r="G252" s="91">
        <f>'Calculation Sheet'!F259</f>
        <v>0</v>
      </c>
      <c r="H252" s="58" t="str">
        <f t="shared" si="8"/>
        <v/>
      </c>
      <c r="I252" s="59" t="str">
        <f>IF('Calculation Sheet'!H259="CASH",'Calculation Sheet'!E259,"")</f>
        <v/>
      </c>
      <c r="J252" s="59" t="str">
        <f>IF('Calculation Sheet'!H259="CHECK",'Calculation Sheet'!E259,"")</f>
        <v/>
      </c>
      <c r="K252" s="59" t="str">
        <f>IF('Calculation Sheet'!H259="DIRECT BILLING",'Calculation Sheet'!E259,"")</f>
        <v/>
      </c>
      <c r="L252" s="59" t="str">
        <f>IF('Calculation Sheet'!H259="CREDIT CARD",'Calculation Sheet'!E259,"")</f>
        <v/>
      </c>
      <c r="M252" s="59" t="str">
        <f>IF('Calculation Sheet'!H259="STOCK/SEC.",'Calculation Sheet'!E259,"")</f>
        <v/>
      </c>
      <c r="N252" s="60">
        <f t="shared" ref="N252:N315" si="9">SUM(H252:M252)</f>
        <v>0</v>
      </c>
    </row>
    <row r="253" spans="1:14" ht="23.1" customHeight="1">
      <c r="A253" s="2">
        <v>242</v>
      </c>
      <c r="B253" s="83">
        <f>'Calculation Sheet'!A260</f>
        <v>0</v>
      </c>
      <c r="C253" s="83">
        <f>'Calculation Sheet'!B260</f>
        <v>0</v>
      </c>
      <c r="D253" s="2"/>
      <c r="E253" s="2"/>
      <c r="F253" s="57" t="str">
        <f>IF('Calculation Sheet'!H260=0,'Calculation Sheet'!G260,"")</f>
        <v/>
      </c>
      <c r="G253" s="91">
        <f>'Calculation Sheet'!F260</f>
        <v>0</v>
      </c>
      <c r="H253" s="58" t="str">
        <f t="shared" si="8"/>
        <v/>
      </c>
      <c r="I253" s="59" t="str">
        <f>IF('Calculation Sheet'!H260="CASH",'Calculation Sheet'!E260,"")</f>
        <v/>
      </c>
      <c r="J253" s="59" t="str">
        <f>IF('Calculation Sheet'!H260="CHECK",'Calculation Sheet'!E260,"")</f>
        <v/>
      </c>
      <c r="K253" s="59" t="str">
        <f>IF('Calculation Sheet'!H260="DIRECT BILLING",'Calculation Sheet'!E260,"")</f>
        <v/>
      </c>
      <c r="L253" s="59" t="str">
        <f>IF('Calculation Sheet'!H260="CREDIT CARD",'Calculation Sheet'!E260,"")</f>
        <v/>
      </c>
      <c r="M253" s="59" t="str">
        <f>IF('Calculation Sheet'!H260="STOCK/SEC.",'Calculation Sheet'!E260,"")</f>
        <v/>
      </c>
      <c r="N253" s="60">
        <f t="shared" si="9"/>
        <v>0</v>
      </c>
    </row>
    <row r="254" spans="1:14" ht="23.1" customHeight="1">
      <c r="A254" s="2">
        <v>243</v>
      </c>
      <c r="B254" s="83">
        <f>'Calculation Sheet'!A261</f>
        <v>0</v>
      </c>
      <c r="C254" s="83">
        <f>'Calculation Sheet'!B261</f>
        <v>0</v>
      </c>
      <c r="D254" s="2"/>
      <c r="E254" s="2"/>
      <c r="F254" s="57" t="str">
        <f>IF('Calculation Sheet'!H261=0,'Calculation Sheet'!G261,"")</f>
        <v/>
      </c>
      <c r="G254" s="91">
        <f>'Calculation Sheet'!F261</f>
        <v>0</v>
      </c>
      <c r="H254" s="58" t="str">
        <f t="shared" si="8"/>
        <v/>
      </c>
      <c r="I254" s="59" t="str">
        <f>IF('Calculation Sheet'!H261="CASH",'Calculation Sheet'!E261,"")</f>
        <v/>
      </c>
      <c r="J254" s="59" t="str">
        <f>IF('Calculation Sheet'!H261="CHECK",'Calculation Sheet'!E261,"")</f>
        <v/>
      </c>
      <c r="K254" s="59" t="str">
        <f>IF('Calculation Sheet'!H261="DIRECT BILLING",'Calculation Sheet'!E261,"")</f>
        <v/>
      </c>
      <c r="L254" s="59" t="str">
        <f>IF('Calculation Sheet'!H261="CREDIT CARD",'Calculation Sheet'!E261,"")</f>
        <v/>
      </c>
      <c r="M254" s="59" t="str">
        <f>IF('Calculation Sheet'!H261="STOCK/SEC.",'Calculation Sheet'!E261,"")</f>
        <v/>
      </c>
      <c r="N254" s="60">
        <f t="shared" si="9"/>
        <v>0</v>
      </c>
    </row>
    <row r="255" spans="1:14" ht="23.1" customHeight="1">
      <c r="A255" s="2">
        <v>244</v>
      </c>
      <c r="B255" s="83">
        <f>'Calculation Sheet'!A262</f>
        <v>0</v>
      </c>
      <c r="C255" s="83">
        <f>'Calculation Sheet'!B262</f>
        <v>0</v>
      </c>
      <c r="D255" s="2"/>
      <c r="E255" s="2"/>
      <c r="F255" s="57" t="str">
        <f>IF('Calculation Sheet'!H262=0,'Calculation Sheet'!G262,"")</f>
        <v/>
      </c>
      <c r="G255" s="91">
        <f>'Calculation Sheet'!F262</f>
        <v>0</v>
      </c>
      <c r="H255" s="58" t="str">
        <f t="shared" si="8"/>
        <v/>
      </c>
      <c r="I255" s="59" t="str">
        <f>IF('Calculation Sheet'!H262="CASH",'Calculation Sheet'!E262,"")</f>
        <v/>
      </c>
      <c r="J255" s="59" t="str">
        <f>IF('Calculation Sheet'!H262="CHECK",'Calculation Sheet'!E262,"")</f>
        <v/>
      </c>
      <c r="K255" s="59" t="str">
        <f>IF('Calculation Sheet'!H262="DIRECT BILLING",'Calculation Sheet'!E262,"")</f>
        <v/>
      </c>
      <c r="L255" s="59" t="str">
        <f>IF('Calculation Sheet'!H262="CREDIT CARD",'Calculation Sheet'!E262,"")</f>
        <v/>
      </c>
      <c r="M255" s="59" t="str">
        <f>IF('Calculation Sheet'!H262="STOCK/SEC.",'Calculation Sheet'!E262,"")</f>
        <v/>
      </c>
      <c r="N255" s="60">
        <f t="shared" si="9"/>
        <v>0</v>
      </c>
    </row>
    <row r="256" spans="1:14" ht="23.1" customHeight="1">
      <c r="A256" s="2">
        <v>245</v>
      </c>
      <c r="B256" s="83">
        <f>'Calculation Sheet'!A263</f>
        <v>0</v>
      </c>
      <c r="C256" s="83">
        <f>'Calculation Sheet'!B263</f>
        <v>0</v>
      </c>
      <c r="D256" s="2"/>
      <c r="E256" s="2"/>
      <c r="F256" s="57" t="str">
        <f>IF('Calculation Sheet'!H263=0,'Calculation Sheet'!G263,"")</f>
        <v/>
      </c>
      <c r="G256" s="91">
        <f>'Calculation Sheet'!F263</f>
        <v>0</v>
      </c>
      <c r="H256" s="58" t="str">
        <f t="shared" si="8"/>
        <v/>
      </c>
      <c r="I256" s="59" t="str">
        <f>IF('Calculation Sheet'!H263="CASH",'Calculation Sheet'!E263,"")</f>
        <v/>
      </c>
      <c r="J256" s="59" t="str">
        <f>IF('Calculation Sheet'!H263="CHECK",'Calculation Sheet'!E263,"")</f>
        <v/>
      </c>
      <c r="K256" s="59" t="str">
        <f>IF('Calculation Sheet'!H263="DIRECT BILLING",'Calculation Sheet'!E263,"")</f>
        <v/>
      </c>
      <c r="L256" s="59" t="str">
        <f>IF('Calculation Sheet'!H263="CREDIT CARD",'Calculation Sheet'!E263,"")</f>
        <v/>
      </c>
      <c r="M256" s="59" t="str">
        <f>IF('Calculation Sheet'!H263="STOCK/SEC.",'Calculation Sheet'!E263,"")</f>
        <v/>
      </c>
      <c r="N256" s="60">
        <f t="shared" si="9"/>
        <v>0</v>
      </c>
    </row>
    <row r="257" spans="1:14" ht="23.1" customHeight="1">
      <c r="A257" s="2">
        <v>246</v>
      </c>
      <c r="B257" s="83">
        <f>'Calculation Sheet'!A264</f>
        <v>0</v>
      </c>
      <c r="C257" s="83">
        <f>'Calculation Sheet'!B264</f>
        <v>0</v>
      </c>
      <c r="D257" s="2"/>
      <c r="E257" s="2"/>
      <c r="F257" s="57" t="str">
        <f>IF('Calculation Sheet'!H264=0,'Calculation Sheet'!G264,"")</f>
        <v/>
      </c>
      <c r="G257" s="91">
        <f>'Calculation Sheet'!F264</f>
        <v>0</v>
      </c>
      <c r="H257" s="58" t="str">
        <f t="shared" si="8"/>
        <v/>
      </c>
      <c r="I257" s="59" t="str">
        <f>IF('Calculation Sheet'!H264="CASH",'Calculation Sheet'!E264,"")</f>
        <v/>
      </c>
      <c r="J257" s="59" t="str">
        <f>IF('Calculation Sheet'!H264="CHECK",'Calculation Sheet'!E264,"")</f>
        <v/>
      </c>
      <c r="K257" s="59" t="str">
        <f>IF('Calculation Sheet'!H264="DIRECT BILLING",'Calculation Sheet'!E264,"")</f>
        <v/>
      </c>
      <c r="L257" s="59" t="str">
        <f>IF('Calculation Sheet'!H264="CREDIT CARD",'Calculation Sheet'!E264,"")</f>
        <v/>
      </c>
      <c r="M257" s="59" t="str">
        <f>IF('Calculation Sheet'!H264="STOCK/SEC.",'Calculation Sheet'!E264,"")</f>
        <v/>
      </c>
      <c r="N257" s="60">
        <f t="shared" si="9"/>
        <v>0</v>
      </c>
    </row>
    <row r="258" spans="1:14" ht="23.1" customHeight="1">
      <c r="A258" s="2">
        <v>247</v>
      </c>
      <c r="B258" s="83">
        <f>'Calculation Sheet'!A265</f>
        <v>0</v>
      </c>
      <c r="C258" s="83">
        <f>'Calculation Sheet'!B265</f>
        <v>0</v>
      </c>
      <c r="D258" s="2"/>
      <c r="E258" s="2"/>
      <c r="F258" s="57" t="str">
        <f>IF('Calculation Sheet'!H265=0,'Calculation Sheet'!G265,"")</f>
        <v/>
      </c>
      <c r="G258" s="91">
        <f>'Calculation Sheet'!F265</f>
        <v>0</v>
      </c>
      <c r="H258" s="58" t="str">
        <f t="shared" si="8"/>
        <v/>
      </c>
      <c r="I258" s="59" t="str">
        <f>IF('Calculation Sheet'!H265="CASH",'Calculation Sheet'!E265,"")</f>
        <v/>
      </c>
      <c r="J258" s="59" t="str">
        <f>IF('Calculation Sheet'!H265="CHECK",'Calculation Sheet'!E265,"")</f>
        <v/>
      </c>
      <c r="K258" s="59" t="str">
        <f>IF('Calculation Sheet'!H265="DIRECT BILLING",'Calculation Sheet'!E265,"")</f>
        <v/>
      </c>
      <c r="L258" s="59" t="str">
        <f>IF('Calculation Sheet'!H265="CREDIT CARD",'Calculation Sheet'!E265,"")</f>
        <v/>
      </c>
      <c r="M258" s="59" t="str">
        <f>IF('Calculation Sheet'!H265="STOCK/SEC.",'Calculation Sheet'!E265,"")</f>
        <v/>
      </c>
      <c r="N258" s="60">
        <f t="shared" si="9"/>
        <v>0</v>
      </c>
    </row>
    <row r="259" spans="1:14" ht="23.1" customHeight="1">
      <c r="A259" s="2">
        <v>248</v>
      </c>
      <c r="B259" s="83">
        <f>'Calculation Sheet'!A266</f>
        <v>0</v>
      </c>
      <c r="C259" s="83">
        <f>'Calculation Sheet'!B266</f>
        <v>0</v>
      </c>
      <c r="D259" s="2"/>
      <c r="E259" s="2"/>
      <c r="F259" s="57" t="str">
        <f>IF('Calculation Sheet'!H266=0,'Calculation Sheet'!G266,"")</f>
        <v/>
      </c>
      <c r="G259" s="91">
        <f>'Calculation Sheet'!F266</f>
        <v>0</v>
      </c>
      <c r="H259" s="58" t="str">
        <f t="shared" si="8"/>
        <v/>
      </c>
      <c r="I259" s="59" t="str">
        <f>IF('Calculation Sheet'!H266="CASH",'Calculation Sheet'!E266,"")</f>
        <v/>
      </c>
      <c r="J259" s="59" t="str">
        <f>IF('Calculation Sheet'!H266="CHECK",'Calculation Sheet'!E266,"")</f>
        <v/>
      </c>
      <c r="K259" s="59" t="str">
        <f>IF('Calculation Sheet'!H266="DIRECT BILLING",'Calculation Sheet'!E266,"")</f>
        <v/>
      </c>
      <c r="L259" s="59" t="str">
        <f>IF('Calculation Sheet'!H266="CREDIT CARD",'Calculation Sheet'!E266,"")</f>
        <v/>
      </c>
      <c r="M259" s="59" t="str">
        <f>IF('Calculation Sheet'!H266="STOCK/SEC.",'Calculation Sheet'!E266,"")</f>
        <v/>
      </c>
      <c r="N259" s="60">
        <f t="shared" si="9"/>
        <v>0</v>
      </c>
    </row>
    <row r="260" spans="1:14" ht="23.1" customHeight="1">
      <c r="A260" s="2">
        <v>249</v>
      </c>
      <c r="B260" s="83">
        <f>'Calculation Sheet'!A267</f>
        <v>0</v>
      </c>
      <c r="C260" s="83">
        <f>'Calculation Sheet'!B267</f>
        <v>0</v>
      </c>
      <c r="D260" s="2"/>
      <c r="E260" s="2"/>
      <c r="F260" s="57" t="str">
        <f>IF('Calculation Sheet'!H267=0,'Calculation Sheet'!G267,"")</f>
        <v/>
      </c>
      <c r="G260" s="91">
        <f>'Calculation Sheet'!F267</f>
        <v>0</v>
      </c>
      <c r="H260" s="58" t="str">
        <f t="shared" si="8"/>
        <v/>
      </c>
      <c r="I260" s="59" t="str">
        <f>IF('Calculation Sheet'!H267="CASH",'Calculation Sheet'!E267,"")</f>
        <v/>
      </c>
      <c r="J260" s="59" t="str">
        <f>IF('Calculation Sheet'!H267="CHECK",'Calculation Sheet'!E267,"")</f>
        <v/>
      </c>
      <c r="K260" s="59" t="str">
        <f>IF('Calculation Sheet'!H267="DIRECT BILLING",'Calculation Sheet'!E267,"")</f>
        <v/>
      </c>
      <c r="L260" s="59" t="str">
        <f>IF('Calculation Sheet'!H267="CREDIT CARD",'Calculation Sheet'!E267,"")</f>
        <v/>
      </c>
      <c r="M260" s="59" t="str">
        <f>IF('Calculation Sheet'!H267="STOCK/SEC.",'Calculation Sheet'!E267,"")</f>
        <v/>
      </c>
      <c r="N260" s="60">
        <f t="shared" si="9"/>
        <v>0</v>
      </c>
    </row>
    <row r="261" spans="1:14" ht="23.1" customHeight="1">
      <c r="A261" s="2">
        <v>250</v>
      </c>
      <c r="B261" s="83">
        <f>'Calculation Sheet'!A268</f>
        <v>0</v>
      </c>
      <c r="C261" s="83">
        <f>'Calculation Sheet'!B268</f>
        <v>0</v>
      </c>
      <c r="D261" s="2"/>
      <c r="E261" s="2"/>
      <c r="F261" s="57" t="str">
        <f>IF('Calculation Sheet'!H268=0,'Calculation Sheet'!G268,"")</f>
        <v/>
      </c>
      <c r="G261" s="91">
        <f>'Calculation Sheet'!F268</f>
        <v>0</v>
      </c>
      <c r="H261" s="58" t="str">
        <f t="shared" si="8"/>
        <v/>
      </c>
      <c r="I261" s="59" t="str">
        <f>IF('Calculation Sheet'!H268="CASH",'Calculation Sheet'!E268,"")</f>
        <v/>
      </c>
      <c r="J261" s="59" t="str">
        <f>IF('Calculation Sheet'!H268="CHECK",'Calculation Sheet'!E268,"")</f>
        <v/>
      </c>
      <c r="K261" s="59" t="str">
        <f>IF('Calculation Sheet'!H268="DIRECT BILLING",'Calculation Sheet'!E268,"")</f>
        <v/>
      </c>
      <c r="L261" s="59" t="str">
        <f>IF('Calculation Sheet'!H268="CREDIT CARD",'Calculation Sheet'!E268,"")</f>
        <v/>
      </c>
      <c r="M261" s="59" t="str">
        <f>IF('Calculation Sheet'!H268="STOCK/SEC.",'Calculation Sheet'!E268,"")</f>
        <v/>
      </c>
      <c r="N261" s="60">
        <f t="shared" si="9"/>
        <v>0</v>
      </c>
    </row>
    <row r="262" spans="1:14" ht="23.1" customHeight="1">
      <c r="A262" s="2">
        <v>251</v>
      </c>
      <c r="B262" s="83">
        <f>'Calculation Sheet'!A269</f>
        <v>0</v>
      </c>
      <c r="C262" s="83">
        <f>'Calculation Sheet'!B269</f>
        <v>0</v>
      </c>
      <c r="D262" s="2"/>
      <c r="E262" s="2"/>
      <c r="F262" s="57" t="str">
        <f>IF('Calculation Sheet'!H269=0,'Calculation Sheet'!G269,"")</f>
        <v/>
      </c>
      <c r="G262" s="91">
        <f>'Calculation Sheet'!F269</f>
        <v>0</v>
      </c>
      <c r="H262" s="58" t="str">
        <f t="shared" si="8"/>
        <v/>
      </c>
      <c r="I262" s="59" t="str">
        <f>IF('Calculation Sheet'!H269="CASH",'Calculation Sheet'!E269,"")</f>
        <v/>
      </c>
      <c r="J262" s="59" t="str">
        <f>IF('Calculation Sheet'!H269="CHECK",'Calculation Sheet'!E269,"")</f>
        <v/>
      </c>
      <c r="K262" s="59" t="str">
        <f>IF('Calculation Sheet'!H269="DIRECT BILLING",'Calculation Sheet'!E269,"")</f>
        <v/>
      </c>
      <c r="L262" s="59" t="str">
        <f>IF('Calculation Sheet'!H269="CREDIT CARD",'Calculation Sheet'!E269,"")</f>
        <v/>
      </c>
      <c r="M262" s="59" t="str">
        <f>IF('Calculation Sheet'!H269="STOCK/SEC.",'Calculation Sheet'!E269,"")</f>
        <v/>
      </c>
      <c r="N262" s="60">
        <f t="shared" si="9"/>
        <v>0</v>
      </c>
    </row>
    <row r="263" spans="1:14" ht="23.1" customHeight="1">
      <c r="A263" s="2">
        <v>252</v>
      </c>
      <c r="B263" s="83">
        <f>'Calculation Sheet'!A270</f>
        <v>0</v>
      </c>
      <c r="C263" s="83">
        <f>'Calculation Sheet'!B270</f>
        <v>0</v>
      </c>
      <c r="D263" s="2"/>
      <c r="E263" s="2"/>
      <c r="F263" s="57" t="str">
        <f>IF('Calculation Sheet'!H270=0,'Calculation Sheet'!G270,"")</f>
        <v/>
      </c>
      <c r="G263" s="91">
        <f>'Calculation Sheet'!F270</f>
        <v>0</v>
      </c>
      <c r="H263" s="58" t="str">
        <f t="shared" si="8"/>
        <v/>
      </c>
      <c r="I263" s="59" t="str">
        <f>IF('Calculation Sheet'!H270="CASH",'Calculation Sheet'!E270,"")</f>
        <v/>
      </c>
      <c r="J263" s="59" t="str">
        <f>IF('Calculation Sheet'!H270="CHECK",'Calculation Sheet'!E270,"")</f>
        <v/>
      </c>
      <c r="K263" s="59" t="str">
        <f>IF('Calculation Sheet'!H270="DIRECT BILLING",'Calculation Sheet'!E270,"")</f>
        <v/>
      </c>
      <c r="L263" s="59" t="str">
        <f>IF('Calculation Sheet'!H270="CREDIT CARD",'Calculation Sheet'!E270,"")</f>
        <v/>
      </c>
      <c r="M263" s="59" t="str">
        <f>IF('Calculation Sheet'!H270="STOCK/SEC.",'Calculation Sheet'!E270,"")</f>
        <v/>
      </c>
      <c r="N263" s="60">
        <f t="shared" si="9"/>
        <v>0</v>
      </c>
    </row>
    <row r="264" spans="1:14" ht="23.1" customHeight="1">
      <c r="A264" s="2">
        <v>253</v>
      </c>
      <c r="B264" s="83">
        <f>'Calculation Sheet'!A271</f>
        <v>0</v>
      </c>
      <c r="C264" s="83">
        <f>'Calculation Sheet'!B271</f>
        <v>0</v>
      </c>
      <c r="D264" s="2"/>
      <c r="E264" s="2"/>
      <c r="F264" s="57" t="str">
        <f>IF('Calculation Sheet'!H271=0,'Calculation Sheet'!G271,"")</f>
        <v/>
      </c>
      <c r="G264" s="91">
        <f>'Calculation Sheet'!F271</f>
        <v>0</v>
      </c>
      <c r="H264" s="58" t="str">
        <f t="shared" si="8"/>
        <v/>
      </c>
      <c r="I264" s="59" t="str">
        <f>IF('Calculation Sheet'!H271="CASH",'Calculation Sheet'!E271,"")</f>
        <v/>
      </c>
      <c r="J264" s="59" t="str">
        <f>IF('Calculation Sheet'!H271="CHECK",'Calculation Sheet'!E271,"")</f>
        <v/>
      </c>
      <c r="K264" s="59" t="str">
        <f>IF('Calculation Sheet'!H271="DIRECT BILLING",'Calculation Sheet'!E271,"")</f>
        <v/>
      </c>
      <c r="L264" s="59" t="str">
        <f>IF('Calculation Sheet'!H271="CREDIT CARD",'Calculation Sheet'!E271,"")</f>
        <v/>
      </c>
      <c r="M264" s="59" t="str">
        <f>IF('Calculation Sheet'!H271="STOCK/SEC.",'Calculation Sheet'!E271,"")</f>
        <v/>
      </c>
      <c r="N264" s="60">
        <f t="shared" si="9"/>
        <v>0</v>
      </c>
    </row>
    <row r="265" spans="1:14" ht="23.1" customHeight="1">
      <c r="A265" s="2">
        <v>254</v>
      </c>
      <c r="B265" s="83">
        <f>'Calculation Sheet'!A272</f>
        <v>0</v>
      </c>
      <c r="C265" s="83">
        <f>'Calculation Sheet'!B272</f>
        <v>0</v>
      </c>
      <c r="D265" s="2"/>
      <c r="E265" s="2"/>
      <c r="F265" s="57" t="str">
        <f>IF('Calculation Sheet'!H272=0,'Calculation Sheet'!G272,"")</f>
        <v/>
      </c>
      <c r="G265" s="91">
        <f>'Calculation Sheet'!F272</f>
        <v>0</v>
      </c>
      <c r="H265" s="58" t="str">
        <f t="shared" si="8"/>
        <v/>
      </c>
      <c r="I265" s="59" t="str">
        <f>IF('Calculation Sheet'!H272="CASH",'Calculation Sheet'!E272,"")</f>
        <v/>
      </c>
      <c r="J265" s="59" t="str">
        <f>IF('Calculation Sheet'!H272="CHECK",'Calculation Sheet'!E272,"")</f>
        <v/>
      </c>
      <c r="K265" s="59" t="str">
        <f>IF('Calculation Sheet'!H272="DIRECT BILLING",'Calculation Sheet'!E272,"")</f>
        <v/>
      </c>
      <c r="L265" s="59" t="str">
        <f>IF('Calculation Sheet'!H272="CREDIT CARD",'Calculation Sheet'!E272,"")</f>
        <v/>
      </c>
      <c r="M265" s="59" t="str">
        <f>IF('Calculation Sheet'!H272="STOCK/SEC.",'Calculation Sheet'!E272,"")</f>
        <v/>
      </c>
      <c r="N265" s="60">
        <f t="shared" si="9"/>
        <v>0</v>
      </c>
    </row>
    <row r="266" spans="1:14" ht="23.1" customHeight="1">
      <c r="A266" s="2">
        <v>255</v>
      </c>
      <c r="B266" s="83">
        <f>'Calculation Sheet'!A273</f>
        <v>0</v>
      </c>
      <c r="C266" s="83">
        <f>'Calculation Sheet'!B273</f>
        <v>0</v>
      </c>
      <c r="D266" s="2"/>
      <c r="E266" s="2"/>
      <c r="F266" s="57" t="str">
        <f>IF('Calculation Sheet'!H273=0,'Calculation Sheet'!G273,"")</f>
        <v/>
      </c>
      <c r="G266" s="91">
        <f>'Calculation Sheet'!F273</f>
        <v>0</v>
      </c>
      <c r="H266" s="58" t="str">
        <f t="shared" si="8"/>
        <v/>
      </c>
      <c r="I266" s="59" t="str">
        <f>IF('Calculation Sheet'!H273="CASH",'Calculation Sheet'!E273,"")</f>
        <v/>
      </c>
      <c r="J266" s="59" t="str">
        <f>IF('Calculation Sheet'!H273="CHECK",'Calculation Sheet'!E273,"")</f>
        <v/>
      </c>
      <c r="K266" s="59" t="str">
        <f>IF('Calculation Sheet'!H273="DIRECT BILLING",'Calculation Sheet'!E273,"")</f>
        <v/>
      </c>
      <c r="L266" s="59" t="str">
        <f>IF('Calculation Sheet'!H273="CREDIT CARD",'Calculation Sheet'!E273,"")</f>
        <v/>
      </c>
      <c r="M266" s="59" t="str">
        <f>IF('Calculation Sheet'!H273="STOCK/SEC.",'Calculation Sheet'!E273,"")</f>
        <v/>
      </c>
      <c r="N266" s="60">
        <f t="shared" si="9"/>
        <v>0</v>
      </c>
    </row>
    <row r="267" spans="1:14" ht="23.1" customHeight="1">
      <c r="A267" s="2">
        <v>256</v>
      </c>
      <c r="B267" s="83">
        <f>'Calculation Sheet'!A274</f>
        <v>0</v>
      </c>
      <c r="C267" s="83">
        <f>'Calculation Sheet'!B274</f>
        <v>0</v>
      </c>
      <c r="D267" s="2"/>
      <c r="E267" s="2"/>
      <c r="F267" s="57" t="str">
        <f>IF('Calculation Sheet'!H274=0,'Calculation Sheet'!G274,"")</f>
        <v/>
      </c>
      <c r="G267" s="91">
        <f>'Calculation Sheet'!F274</f>
        <v>0</v>
      </c>
      <c r="H267" s="58" t="str">
        <f t="shared" si="8"/>
        <v/>
      </c>
      <c r="I267" s="59" t="str">
        <f>IF('Calculation Sheet'!H274="CASH",'Calculation Sheet'!E274,"")</f>
        <v/>
      </c>
      <c r="J267" s="59" t="str">
        <f>IF('Calculation Sheet'!H274="CHECK",'Calculation Sheet'!E274,"")</f>
        <v/>
      </c>
      <c r="K267" s="59" t="str">
        <f>IF('Calculation Sheet'!H274="DIRECT BILLING",'Calculation Sheet'!E274,"")</f>
        <v/>
      </c>
      <c r="L267" s="59" t="str">
        <f>IF('Calculation Sheet'!H274="CREDIT CARD",'Calculation Sheet'!E274,"")</f>
        <v/>
      </c>
      <c r="M267" s="59" t="str">
        <f>IF('Calculation Sheet'!H274="STOCK/SEC.",'Calculation Sheet'!E274,"")</f>
        <v/>
      </c>
      <c r="N267" s="60">
        <f t="shared" si="9"/>
        <v>0</v>
      </c>
    </row>
    <row r="268" spans="1:14" ht="23.1" customHeight="1">
      <c r="A268" s="2">
        <v>257</v>
      </c>
      <c r="B268" s="83">
        <f>'Calculation Sheet'!A275</f>
        <v>0</v>
      </c>
      <c r="C268" s="83">
        <f>'Calculation Sheet'!B275</f>
        <v>0</v>
      </c>
      <c r="D268" s="2"/>
      <c r="E268" s="2"/>
      <c r="F268" s="57" t="str">
        <f>IF('Calculation Sheet'!H275=0,'Calculation Sheet'!G275,"")</f>
        <v/>
      </c>
      <c r="G268" s="91">
        <f>'Calculation Sheet'!F275</f>
        <v>0</v>
      </c>
      <c r="H268" s="58" t="str">
        <f t="shared" si="8"/>
        <v/>
      </c>
      <c r="I268" s="59" t="str">
        <f>IF('Calculation Sheet'!H275="CASH",'Calculation Sheet'!E275,"")</f>
        <v/>
      </c>
      <c r="J268" s="59" t="str">
        <f>IF('Calculation Sheet'!H275="CHECK",'Calculation Sheet'!E275,"")</f>
        <v/>
      </c>
      <c r="K268" s="59" t="str">
        <f>IF('Calculation Sheet'!H275="DIRECT BILLING",'Calculation Sheet'!E275,"")</f>
        <v/>
      </c>
      <c r="L268" s="59" t="str">
        <f>IF('Calculation Sheet'!H275="CREDIT CARD",'Calculation Sheet'!E275,"")</f>
        <v/>
      </c>
      <c r="M268" s="59" t="str">
        <f>IF('Calculation Sheet'!H275="STOCK/SEC.",'Calculation Sheet'!E275,"")</f>
        <v/>
      </c>
      <c r="N268" s="60">
        <f t="shared" si="9"/>
        <v>0</v>
      </c>
    </row>
    <row r="269" spans="1:14" ht="23.1" customHeight="1">
      <c r="A269" s="2">
        <v>258</v>
      </c>
      <c r="B269" s="83">
        <f>'Calculation Sheet'!A276</f>
        <v>0</v>
      </c>
      <c r="C269" s="83">
        <f>'Calculation Sheet'!B276</f>
        <v>0</v>
      </c>
      <c r="D269" s="2"/>
      <c r="E269" s="2"/>
      <c r="F269" s="57" t="str">
        <f>IF('Calculation Sheet'!H276=0,'Calculation Sheet'!G276,"")</f>
        <v/>
      </c>
      <c r="G269" s="91">
        <f>'Calculation Sheet'!F276</f>
        <v>0</v>
      </c>
      <c r="H269" s="58" t="str">
        <f t="shared" ref="H269:H332" si="10">IF(F269="","",ROUND(F269*G269,2))</f>
        <v/>
      </c>
      <c r="I269" s="59" t="str">
        <f>IF('Calculation Sheet'!H276="CASH",'Calculation Sheet'!E276,"")</f>
        <v/>
      </c>
      <c r="J269" s="59" t="str">
        <f>IF('Calculation Sheet'!H276="CHECK",'Calculation Sheet'!E276,"")</f>
        <v/>
      </c>
      <c r="K269" s="59" t="str">
        <f>IF('Calculation Sheet'!H276="DIRECT BILLING",'Calculation Sheet'!E276,"")</f>
        <v/>
      </c>
      <c r="L269" s="59" t="str">
        <f>IF('Calculation Sheet'!H276="CREDIT CARD",'Calculation Sheet'!E276,"")</f>
        <v/>
      </c>
      <c r="M269" s="59" t="str">
        <f>IF('Calculation Sheet'!H276="STOCK/SEC.",'Calculation Sheet'!E276,"")</f>
        <v/>
      </c>
      <c r="N269" s="60">
        <f t="shared" si="9"/>
        <v>0</v>
      </c>
    </row>
    <row r="270" spans="1:14" ht="23.1" customHeight="1">
      <c r="A270" s="2">
        <v>259</v>
      </c>
      <c r="B270" s="83">
        <f>'Calculation Sheet'!A277</f>
        <v>0</v>
      </c>
      <c r="C270" s="83">
        <f>'Calculation Sheet'!B277</f>
        <v>0</v>
      </c>
      <c r="D270" s="2"/>
      <c r="E270" s="2"/>
      <c r="F270" s="57" t="str">
        <f>IF('Calculation Sheet'!H277=0,'Calculation Sheet'!G277,"")</f>
        <v/>
      </c>
      <c r="G270" s="91">
        <f>'Calculation Sheet'!F277</f>
        <v>0</v>
      </c>
      <c r="H270" s="58" t="str">
        <f t="shared" si="10"/>
        <v/>
      </c>
      <c r="I270" s="59" t="str">
        <f>IF('Calculation Sheet'!H277="CASH",'Calculation Sheet'!E277,"")</f>
        <v/>
      </c>
      <c r="J270" s="59" t="str">
        <f>IF('Calculation Sheet'!H277="CHECK",'Calculation Sheet'!E277,"")</f>
        <v/>
      </c>
      <c r="K270" s="59" t="str">
        <f>IF('Calculation Sheet'!H277="DIRECT BILLING",'Calculation Sheet'!E277,"")</f>
        <v/>
      </c>
      <c r="L270" s="59" t="str">
        <f>IF('Calculation Sheet'!H277="CREDIT CARD",'Calculation Sheet'!E277,"")</f>
        <v/>
      </c>
      <c r="M270" s="59" t="str">
        <f>IF('Calculation Sheet'!H277="STOCK/SEC.",'Calculation Sheet'!E277,"")</f>
        <v/>
      </c>
      <c r="N270" s="60">
        <f t="shared" si="9"/>
        <v>0</v>
      </c>
    </row>
    <row r="271" spans="1:14" ht="23.1" customHeight="1">
      <c r="A271" s="2">
        <v>260</v>
      </c>
      <c r="B271" s="83">
        <f>'Calculation Sheet'!A278</f>
        <v>0</v>
      </c>
      <c r="C271" s="83">
        <f>'Calculation Sheet'!B278</f>
        <v>0</v>
      </c>
      <c r="D271" s="2"/>
      <c r="E271" s="2"/>
      <c r="F271" s="57" t="str">
        <f>IF('Calculation Sheet'!H278=0,'Calculation Sheet'!G278,"")</f>
        <v/>
      </c>
      <c r="G271" s="91">
        <f>'Calculation Sheet'!F278</f>
        <v>0</v>
      </c>
      <c r="H271" s="58" t="str">
        <f t="shared" si="10"/>
        <v/>
      </c>
      <c r="I271" s="59" t="str">
        <f>IF('Calculation Sheet'!H278="CASH",'Calculation Sheet'!E278,"")</f>
        <v/>
      </c>
      <c r="J271" s="59" t="str">
        <f>IF('Calculation Sheet'!H278="CHECK",'Calculation Sheet'!E278,"")</f>
        <v/>
      </c>
      <c r="K271" s="59" t="str">
        <f>IF('Calculation Sheet'!H278="DIRECT BILLING",'Calculation Sheet'!E278,"")</f>
        <v/>
      </c>
      <c r="L271" s="59" t="str">
        <f>IF('Calculation Sheet'!H278="CREDIT CARD",'Calculation Sheet'!E278,"")</f>
        <v/>
      </c>
      <c r="M271" s="59" t="str">
        <f>IF('Calculation Sheet'!H278="STOCK/SEC.",'Calculation Sheet'!E278,"")</f>
        <v/>
      </c>
      <c r="N271" s="60">
        <f t="shared" si="9"/>
        <v>0</v>
      </c>
    </row>
    <row r="272" spans="1:14" ht="23.1" customHeight="1">
      <c r="A272" s="2">
        <v>261</v>
      </c>
      <c r="B272" s="83">
        <f>'Calculation Sheet'!A279</f>
        <v>0</v>
      </c>
      <c r="C272" s="83">
        <f>'Calculation Sheet'!B279</f>
        <v>0</v>
      </c>
      <c r="D272" s="2"/>
      <c r="E272" s="2"/>
      <c r="F272" s="57" t="str">
        <f>IF('Calculation Sheet'!H279=0,'Calculation Sheet'!G279,"")</f>
        <v/>
      </c>
      <c r="G272" s="91">
        <f>'Calculation Sheet'!F279</f>
        <v>0</v>
      </c>
      <c r="H272" s="58" t="str">
        <f t="shared" si="10"/>
        <v/>
      </c>
      <c r="I272" s="59" t="str">
        <f>IF('Calculation Sheet'!H279="CASH",'Calculation Sheet'!E279,"")</f>
        <v/>
      </c>
      <c r="J272" s="59" t="str">
        <f>IF('Calculation Sheet'!H279="CHECK",'Calculation Sheet'!E279,"")</f>
        <v/>
      </c>
      <c r="K272" s="59" t="str">
        <f>IF('Calculation Sheet'!H279="DIRECT BILLING",'Calculation Sheet'!E279,"")</f>
        <v/>
      </c>
      <c r="L272" s="59" t="str">
        <f>IF('Calculation Sheet'!H279="CREDIT CARD",'Calculation Sheet'!E279,"")</f>
        <v/>
      </c>
      <c r="M272" s="59" t="str">
        <f>IF('Calculation Sheet'!H279="STOCK/SEC.",'Calculation Sheet'!E279,"")</f>
        <v/>
      </c>
      <c r="N272" s="60">
        <f t="shared" si="9"/>
        <v>0</v>
      </c>
    </row>
    <row r="273" spans="1:14" ht="23.1" customHeight="1">
      <c r="A273" s="2">
        <v>262</v>
      </c>
      <c r="B273" s="83">
        <f>'Calculation Sheet'!A280</f>
        <v>0</v>
      </c>
      <c r="C273" s="83">
        <f>'Calculation Sheet'!B280</f>
        <v>0</v>
      </c>
      <c r="D273" s="2"/>
      <c r="E273" s="2"/>
      <c r="F273" s="57" t="str">
        <f>IF('Calculation Sheet'!H280=0,'Calculation Sheet'!G280,"")</f>
        <v/>
      </c>
      <c r="G273" s="91">
        <f>'Calculation Sheet'!F280</f>
        <v>0</v>
      </c>
      <c r="H273" s="58" t="str">
        <f t="shared" si="10"/>
        <v/>
      </c>
      <c r="I273" s="59" t="str">
        <f>IF('Calculation Sheet'!H280="CASH",'Calculation Sheet'!E280,"")</f>
        <v/>
      </c>
      <c r="J273" s="59" t="str">
        <f>IF('Calculation Sheet'!H280="CHECK",'Calculation Sheet'!E280,"")</f>
        <v/>
      </c>
      <c r="K273" s="59" t="str">
        <f>IF('Calculation Sheet'!H280="DIRECT BILLING",'Calculation Sheet'!E280,"")</f>
        <v/>
      </c>
      <c r="L273" s="59" t="str">
        <f>IF('Calculation Sheet'!H280="CREDIT CARD",'Calculation Sheet'!E280,"")</f>
        <v/>
      </c>
      <c r="M273" s="59" t="str">
        <f>IF('Calculation Sheet'!H280="STOCK/SEC.",'Calculation Sheet'!E280,"")</f>
        <v/>
      </c>
      <c r="N273" s="60">
        <f t="shared" si="9"/>
        <v>0</v>
      </c>
    </row>
    <row r="274" spans="1:14" ht="23.1" customHeight="1">
      <c r="A274" s="2">
        <v>263</v>
      </c>
      <c r="B274" s="83">
        <f>'Calculation Sheet'!A281</f>
        <v>0</v>
      </c>
      <c r="C274" s="83">
        <f>'Calculation Sheet'!B281</f>
        <v>0</v>
      </c>
      <c r="D274" s="2"/>
      <c r="E274" s="2"/>
      <c r="F274" s="57" t="str">
        <f>IF('Calculation Sheet'!H281=0,'Calculation Sheet'!G281,"")</f>
        <v/>
      </c>
      <c r="G274" s="91">
        <f>'Calculation Sheet'!F281</f>
        <v>0</v>
      </c>
      <c r="H274" s="58" t="str">
        <f t="shared" si="10"/>
        <v/>
      </c>
      <c r="I274" s="59" t="str">
        <f>IF('Calculation Sheet'!H281="CASH",'Calculation Sheet'!E281,"")</f>
        <v/>
      </c>
      <c r="J274" s="59" t="str">
        <f>IF('Calculation Sheet'!H281="CHECK",'Calculation Sheet'!E281,"")</f>
        <v/>
      </c>
      <c r="K274" s="59" t="str">
        <f>IF('Calculation Sheet'!H281="DIRECT BILLING",'Calculation Sheet'!E281,"")</f>
        <v/>
      </c>
      <c r="L274" s="59" t="str">
        <f>IF('Calculation Sheet'!H281="CREDIT CARD",'Calculation Sheet'!E281,"")</f>
        <v/>
      </c>
      <c r="M274" s="59" t="str">
        <f>IF('Calculation Sheet'!H281="STOCK/SEC.",'Calculation Sheet'!E281,"")</f>
        <v/>
      </c>
      <c r="N274" s="60">
        <f t="shared" si="9"/>
        <v>0</v>
      </c>
    </row>
    <row r="275" spans="1:14" ht="23.1" customHeight="1">
      <c r="A275" s="2">
        <v>264</v>
      </c>
      <c r="B275" s="83">
        <f>'Calculation Sheet'!A282</f>
        <v>0</v>
      </c>
      <c r="C275" s="83">
        <f>'Calculation Sheet'!B282</f>
        <v>0</v>
      </c>
      <c r="D275" s="2"/>
      <c r="E275" s="2"/>
      <c r="F275" s="57" t="str">
        <f>IF('Calculation Sheet'!H282=0,'Calculation Sheet'!G282,"")</f>
        <v/>
      </c>
      <c r="G275" s="91">
        <f>'Calculation Sheet'!F282</f>
        <v>0</v>
      </c>
      <c r="H275" s="58" t="str">
        <f t="shared" si="10"/>
        <v/>
      </c>
      <c r="I275" s="59" t="str">
        <f>IF('Calculation Sheet'!H282="CASH",'Calculation Sheet'!E282,"")</f>
        <v/>
      </c>
      <c r="J275" s="59" t="str">
        <f>IF('Calculation Sheet'!H282="CHECK",'Calculation Sheet'!E282,"")</f>
        <v/>
      </c>
      <c r="K275" s="59" t="str">
        <f>IF('Calculation Sheet'!H282="DIRECT BILLING",'Calculation Sheet'!E282,"")</f>
        <v/>
      </c>
      <c r="L275" s="59" t="str">
        <f>IF('Calculation Sheet'!H282="CREDIT CARD",'Calculation Sheet'!E282,"")</f>
        <v/>
      </c>
      <c r="M275" s="59" t="str">
        <f>IF('Calculation Sheet'!H282="STOCK/SEC.",'Calculation Sheet'!E282,"")</f>
        <v/>
      </c>
      <c r="N275" s="60">
        <f t="shared" si="9"/>
        <v>0</v>
      </c>
    </row>
    <row r="276" spans="1:14" ht="23.1" customHeight="1">
      <c r="A276" s="2">
        <v>265</v>
      </c>
      <c r="B276" s="83">
        <f>'Calculation Sheet'!A283</f>
        <v>0</v>
      </c>
      <c r="C276" s="83">
        <f>'Calculation Sheet'!B283</f>
        <v>0</v>
      </c>
      <c r="D276" s="2"/>
      <c r="E276" s="2"/>
      <c r="F276" s="57" t="str">
        <f>IF('Calculation Sheet'!H283=0,'Calculation Sheet'!G283,"")</f>
        <v/>
      </c>
      <c r="G276" s="91">
        <f>'Calculation Sheet'!F283</f>
        <v>0</v>
      </c>
      <c r="H276" s="58" t="str">
        <f t="shared" si="10"/>
        <v/>
      </c>
      <c r="I276" s="59" t="str">
        <f>IF('Calculation Sheet'!H283="CASH",'Calculation Sheet'!E283,"")</f>
        <v/>
      </c>
      <c r="J276" s="59" t="str">
        <f>IF('Calculation Sheet'!H283="CHECK",'Calculation Sheet'!E283,"")</f>
        <v/>
      </c>
      <c r="K276" s="59" t="str">
        <f>IF('Calculation Sheet'!H283="DIRECT BILLING",'Calculation Sheet'!E283,"")</f>
        <v/>
      </c>
      <c r="L276" s="59" t="str">
        <f>IF('Calculation Sheet'!H283="CREDIT CARD",'Calculation Sheet'!E283,"")</f>
        <v/>
      </c>
      <c r="M276" s="59" t="str">
        <f>IF('Calculation Sheet'!H283="STOCK/SEC.",'Calculation Sheet'!E283,"")</f>
        <v/>
      </c>
      <c r="N276" s="60">
        <f t="shared" si="9"/>
        <v>0</v>
      </c>
    </row>
    <row r="277" spans="1:14" ht="23.1" customHeight="1">
      <c r="A277" s="2">
        <v>266</v>
      </c>
      <c r="B277" s="83">
        <f>'Calculation Sheet'!A284</f>
        <v>0</v>
      </c>
      <c r="C277" s="83">
        <f>'Calculation Sheet'!B284</f>
        <v>0</v>
      </c>
      <c r="D277" s="2"/>
      <c r="E277" s="2"/>
      <c r="F277" s="57" t="str">
        <f>IF('Calculation Sheet'!H284=0,'Calculation Sheet'!G284,"")</f>
        <v/>
      </c>
      <c r="G277" s="91">
        <f>'Calculation Sheet'!F284</f>
        <v>0</v>
      </c>
      <c r="H277" s="58" t="str">
        <f t="shared" si="10"/>
        <v/>
      </c>
      <c r="I277" s="59" t="str">
        <f>IF('Calculation Sheet'!H284="CASH",'Calculation Sheet'!E284,"")</f>
        <v/>
      </c>
      <c r="J277" s="59" t="str">
        <f>IF('Calculation Sheet'!H284="CHECK",'Calculation Sheet'!E284,"")</f>
        <v/>
      </c>
      <c r="K277" s="59" t="str">
        <f>IF('Calculation Sheet'!H284="DIRECT BILLING",'Calculation Sheet'!E284,"")</f>
        <v/>
      </c>
      <c r="L277" s="59" t="str">
        <f>IF('Calculation Sheet'!H284="CREDIT CARD",'Calculation Sheet'!E284,"")</f>
        <v/>
      </c>
      <c r="M277" s="59" t="str">
        <f>IF('Calculation Sheet'!H284="STOCK/SEC.",'Calculation Sheet'!E284,"")</f>
        <v/>
      </c>
      <c r="N277" s="60">
        <f t="shared" si="9"/>
        <v>0</v>
      </c>
    </row>
    <row r="278" spans="1:14" ht="23.1" customHeight="1">
      <c r="A278" s="2">
        <v>267</v>
      </c>
      <c r="B278" s="83">
        <f>'Calculation Sheet'!A285</f>
        <v>0</v>
      </c>
      <c r="C278" s="83">
        <f>'Calculation Sheet'!B285</f>
        <v>0</v>
      </c>
      <c r="D278" s="2"/>
      <c r="E278" s="2"/>
      <c r="F278" s="57" t="str">
        <f>IF('Calculation Sheet'!H285=0,'Calculation Sheet'!G285,"")</f>
        <v/>
      </c>
      <c r="G278" s="91">
        <f>'Calculation Sheet'!F285</f>
        <v>0</v>
      </c>
      <c r="H278" s="58" t="str">
        <f t="shared" si="10"/>
        <v/>
      </c>
      <c r="I278" s="59" t="str">
        <f>IF('Calculation Sheet'!H285="CASH",'Calculation Sheet'!E285,"")</f>
        <v/>
      </c>
      <c r="J278" s="59" t="str">
        <f>IF('Calculation Sheet'!H285="CHECK",'Calculation Sheet'!E285,"")</f>
        <v/>
      </c>
      <c r="K278" s="59" t="str">
        <f>IF('Calculation Sheet'!H285="DIRECT BILLING",'Calculation Sheet'!E285,"")</f>
        <v/>
      </c>
      <c r="L278" s="59" t="str">
        <f>IF('Calculation Sheet'!H285="CREDIT CARD",'Calculation Sheet'!E285,"")</f>
        <v/>
      </c>
      <c r="M278" s="59" t="str">
        <f>IF('Calculation Sheet'!H285="STOCK/SEC.",'Calculation Sheet'!E285,"")</f>
        <v/>
      </c>
      <c r="N278" s="60">
        <f t="shared" si="9"/>
        <v>0</v>
      </c>
    </row>
    <row r="279" spans="1:14" ht="23.1" customHeight="1">
      <c r="A279" s="2">
        <v>268</v>
      </c>
      <c r="B279" s="83">
        <f>'Calculation Sheet'!A286</f>
        <v>0</v>
      </c>
      <c r="C279" s="83">
        <f>'Calculation Sheet'!B286</f>
        <v>0</v>
      </c>
      <c r="D279" s="2"/>
      <c r="E279" s="2"/>
      <c r="F279" s="57" t="str">
        <f>IF('Calculation Sheet'!H286=0,'Calculation Sheet'!G286,"")</f>
        <v/>
      </c>
      <c r="G279" s="91">
        <f>'Calculation Sheet'!F286</f>
        <v>0</v>
      </c>
      <c r="H279" s="58" t="str">
        <f t="shared" si="10"/>
        <v/>
      </c>
      <c r="I279" s="59" t="str">
        <f>IF('Calculation Sheet'!H286="CASH",'Calculation Sheet'!E286,"")</f>
        <v/>
      </c>
      <c r="J279" s="59" t="str">
        <f>IF('Calculation Sheet'!H286="CHECK",'Calculation Sheet'!E286,"")</f>
        <v/>
      </c>
      <c r="K279" s="59" t="str">
        <f>IF('Calculation Sheet'!H286="DIRECT BILLING",'Calculation Sheet'!E286,"")</f>
        <v/>
      </c>
      <c r="L279" s="59" t="str">
        <f>IF('Calculation Sheet'!H286="CREDIT CARD",'Calculation Sheet'!E286,"")</f>
        <v/>
      </c>
      <c r="M279" s="59" t="str">
        <f>IF('Calculation Sheet'!H286="STOCK/SEC.",'Calculation Sheet'!E286,"")</f>
        <v/>
      </c>
      <c r="N279" s="60">
        <f t="shared" si="9"/>
        <v>0</v>
      </c>
    </row>
    <row r="280" spans="1:14" ht="23.1" customHeight="1">
      <c r="A280" s="2">
        <v>269</v>
      </c>
      <c r="B280" s="83">
        <f>'Calculation Sheet'!A287</f>
        <v>0</v>
      </c>
      <c r="C280" s="83">
        <f>'Calculation Sheet'!B287</f>
        <v>0</v>
      </c>
      <c r="D280" s="2"/>
      <c r="E280" s="2"/>
      <c r="F280" s="57" t="str">
        <f>IF('Calculation Sheet'!H287=0,'Calculation Sheet'!G287,"")</f>
        <v/>
      </c>
      <c r="G280" s="91">
        <f>'Calculation Sheet'!F287</f>
        <v>0</v>
      </c>
      <c r="H280" s="58" t="str">
        <f t="shared" si="10"/>
        <v/>
      </c>
      <c r="I280" s="59" t="str">
        <f>IF('Calculation Sheet'!H287="CASH",'Calculation Sheet'!E287,"")</f>
        <v/>
      </c>
      <c r="J280" s="59" t="str">
        <f>IF('Calculation Sheet'!H287="CHECK",'Calculation Sheet'!E287,"")</f>
        <v/>
      </c>
      <c r="K280" s="59" t="str">
        <f>IF('Calculation Sheet'!H287="DIRECT BILLING",'Calculation Sheet'!E287,"")</f>
        <v/>
      </c>
      <c r="L280" s="59" t="str">
        <f>IF('Calculation Sheet'!H287="CREDIT CARD",'Calculation Sheet'!E287,"")</f>
        <v/>
      </c>
      <c r="M280" s="59" t="str">
        <f>IF('Calculation Sheet'!H287="STOCK/SEC.",'Calculation Sheet'!E287,"")</f>
        <v/>
      </c>
      <c r="N280" s="60">
        <f t="shared" si="9"/>
        <v>0</v>
      </c>
    </row>
    <row r="281" spans="1:14" ht="23.1" customHeight="1">
      <c r="A281" s="2">
        <v>270</v>
      </c>
      <c r="B281" s="83">
        <f>'Calculation Sheet'!A288</f>
        <v>0</v>
      </c>
      <c r="C281" s="83">
        <f>'Calculation Sheet'!B288</f>
        <v>0</v>
      </c>
      <c r="D281" s="2"/>
      <c r="E281" s="2"/>
      <c r="F281" s="57" t="str">
        <f>IF('Calculation Sheet'!H288=0,'Calculation Sheet'!G288,"")</f>
        <v/>
      </c>
      <c r="G281" s="91">
        <f>'Calculation Sheet'!F288</f>
        <v>0</v>
      </c>
      <c r="H281" s="58" t="str">
        <f t="shared" si="10"/>
        <v/>
      </c>
      <c r="I281" s="59" t="str">
        <f>IF('Calculation Sheet'!H288="CASH",'Calculation Sheet'!E288,"")</f>
        <v/>
      </c>
      <c r="J281" s="59" t="str">
        <f>IF('Calculation Sheet'!H288="CHECK",'Calculation Sheet'!E288,"")</f>
        <v/>
      </c>
      <c r="K281" s="59" t="str">
        <f>IF('Calculation Sheet'!H288="DIRECT BILLING",'Calculation Sheet'!E288,"")</f>
        <v/>
      </c>
      <c r="L281" s="59" t="str">
        <f>IF('Calculation Sheet'!H288="CREDIT CARD",'Calculation Sheet'!E288,"")</f>
        <v/>
      </c>
      <c r="M281" s="59" t="str">
        <f>IF('Calculation Sheet'!H288="STOCK/SEC.",'Calculation Sheet'!E288,"")</f>
        <v/>
      </c>
      <c r="N281" s="60">
        <f t="shared" si="9"/>
        <v>0</v>
      </c>
    </row>
    <row r="282" spans="1:14" ht="23.1" customHeight="1">
      <c r="A282" s="2">
        <v>271</v>
      </c>
      <c r="B282" s="83">
        <f>'Calculation Sheet'!A289</f>
        <v>0</v>
      </c>
      <c r="C282" s="83">
        <f>'Calculation Sheet'!B289</f>
        <v>0</v>
      </c>
      <c r="D282" s="2"/>
      <c r="E282" s="2"/>
      <c r="F282" s="57" t="str">
        <f>IF('Calculation Sheet'!H289=0,'Calculation Sheet'!G289,"")</f>
        <v/>
      </c>
      <c r="G282" s="91">
        <f>'Calculation Sheet'!F289</f>
        <v>0</v>
      </c>
      <c r="H282" s="58" t="str">
        <f t="shared" si="10"/>
        <v/>
      </c>
      <c r="I282" s="59" t="str">
        <f>IF('Calculation Sheet'!H289="CASH",'Calculation Sheet'!E289,"")</f>
        <v/>
      </c>
      <c r="J282" s="59" t="str">
        <f>IF('Calculation Sheet'!H289="CHECK",'Calculation Sheet'!E289,"")</f>
        <v/>
      </c>
      <c r="K282" s="59" t="str">
        <f>IF('Calculation Sheet'!H289="DIRECT BILLING",'Calculation Sheet'!E289,"")</f>
        <v/>
      </c>
      <c r="L282" s="59" t="str">
        <f>IF('Calculation Sheet'!H289="CREDIT CARD",'Calculation Sheet'!E289,"")</f>
        <v/>
      </c>
      <c r="M282" s="59" t="str">
        <f>IF('Calculation Sheet'!H289="STOCK/SEC.",'Calculation Sheet'!E289,"")</f>
        <v/>
      </c>
      <c r="N282" s="60">
        <f t="shared" si="9"/>
        <v>0</v>
      </c>
    </row>
    <row r="283" spans="1:14" ht="23.1" customHeight="1">
      <c r="A283" s="2">
        <v>272</v>
      </c>
      <c r="B283" s="83">
        <f>'Calculation Sheet'!A290</f>
        <v>0</v>
      </c>
      <c r="C283" s="83">
        <f>'Calculation Sheet'!B290</f>
        <v>0</v>
      </c>
      <c r="D283" s="2"/>
      <c r="E283" s="2"/>
      <c r="F283" s="57" t="str">
        <f>IF('Calculation Sheet'!H290=0,'Calculation Sheet'!G290,"")</f>
        <v/>
      </c>
      <c r="G283" s="91">
        <f>'Calculation Sheet'!F290</f>
        <v>0</v>
      </c>
      <c r="H283" s="58" t="str">
        <f t="shared" si="10"/>
        <v/>
      </c>
      <c r="I283" s="59" t="str">
        <f>IF('Calculation Sheet'!H290="CASH",'Calculation Sheet'!E290,"")</f>
        <v/>
      </c>
      <c r="J283" s="59" t="str">
        <f>IF('Calculation Sheet'!H290="CHECK",'Calculation Sheet'!E290,"")</f>
        <v/>
      </c>
      <c r="K283" s="59" t="str">
        <f>IF('Calculation Sheet'!H290="DIRECT BILLING",'Calculation Sheet'!E290,"")</f>
        <v/>
      </c>
      <c r="L283" s="59" t="str">
        <f>IF('Calculation Sheet'!H290="CREDIT CARD",'Calculation Sheet'!E290,"")</f>
        <v/>
      </c>
      <c r="M283" s="59" t="str">
        <f>IF('Calculation Sheet'!H290="STOCK/SEC.",'Calculation Sheet'!E290,"")</f>
        <v/>
      </c>
      <c r="N283" s="60">
        <f t="shared" si="9"/>
        <v>0</v>
      </c>
    </row>
    <row r="284" spans="1:14" ht="23.1" customHeight="1">
      <c r="A284" s="2">
        <v>273</v>
      </c>
      <c r="B284" s="83">
        <f>'Calculation Sheet'!A291</f>
        <v>0</v>
      </c>
      <c r="C284" s="83">
        <f>'Calculation Sheet'!B291</f>
        <v>0</v>
      </c>
      <c r="D284" s="2"/>
      <c r="E284" s="2"/>
      <c r="F284" s="57" t="str">
        <f>IF('Calculation Sheet'!H291=0,'Calculation Sheet'!G291,"")</f>
        <v/>
      </c>
      <c r="G284" s="91">
        <f>'Calculation Sheet'!F291</f>
        <v>0</v>
      </c>
      <c r="H284" s="58" t="str">
        <f t="shared" si="10"/>
        <v/>
      </c>
      <c r="I284" s="59" t="str">
        <f>IF('Calculation Sheet'!H291="CASH",'Calculation Sheet'!E291,"")</f>
        <v/>
      </c>
      <c r="J284" s="59" t="str">
        <f>IF('Calculation Sheet'!H291="CHECK",'Calculation Sheet'!E291,"")</f>
        <v/>
      </c>
      <c r="K284" s="59" t="str">
        <f>IF('Calculation Sheet'!H291="DIRECT BILLING",'Calculation Sheet'!E291,"")</f>
        <v/>
      </c>
      <c r="L284" s="59" t="str">
        <f>IF('Calculation Sheet'!H291="CREDIT CARD",'Calculation Sheet'!E291,"")</f>
        <v/>
      </c>
      <c r="M284" s="59" t="str">
        <f>IF('Calculation Sheet'!H291="STOCK/SEC.",'Calculation Sheet'!E291,"")</f>
        <v/>
      </c>
      <c r="N284" s="60">
        <f t="shared" si="9"/>
        <v>0</v>
      </c>
    </row>
    <row r="285" spans="1:14" ht="23.1" customHeight="1">
      <c r="A285" s="2">
        <v>274</v>
      </c>
      <c r="B285" s="83">
        <f>'Calculation Sheet'!A292</f>
        <v>0</v>
      </c>
      <c r="C285" s="83">
        <f>'Calculation Sheet'!B292</f>
        <v>0</v>
      </c>
      <c r="D285" s="2"/>
      <c r="E285" s="2"/>
      <c r="F285" s="57" t="str">
        <f>IF('Calculation Sheet'!H292=0,'Calculation Sheet'!G292,"")</f>
        <v/>
      </c>
      <c r="G285" s="91">
        <f>'Calculation Sheet'!F292</f>
        <v>0</v>
      </c>
      <c r="H285" s="58" t="str">
        <f t="shared" si="10"/>
        <v/>
      </c>
      <c r="I285" s="59" t="str">
        <f>IF('Calculation Sheet'!H292="CASH",'Calculation Sheet'!E292,"")</f>
        <v/>
      </c>
      <c r="J285" s="59" t="str">
        <f>IF('Calculation Sheet'!H292="CHECK",'Calculation Sheet'!E292,"")</f>
        <v/>
      </c>
      <c r="K285" s="59" t="str">
        <f>IF('Calculation Sheet'!H292="DIRECT BILLING",'Calculation Sheet'!E292,"")</f>
        <v/>
      </c>
      <c r="L285" s="59" t="str">
        <f>IF('Calculation Sheet'!H292="CREDIT CARD",'Calculation Sheet'!E292,"")</f>
        <v/>
      </c>
      <c r="M285" s="59" t="str">
        <f>IF('Calculation Sheet'!H292="STOCK/SEC.",'Calculation Sheet'!E292,"")</f>
        <v/>
      </c>
      <c r="N285" s="60">
        <f t="shared" si="9"/>
        <v>0</v>
      </c>
    </row>
    <row r="286" spans="1:14" ht="23.1" customHeight="1">
      <c r="A286" s="2">
        <v>275</v>
      </c>
      <c r="B286" s="83">
        <f>'Calculation Sheet'!A293</f>
        <v>0</v>
      </c>
      <c r="C286" s="83">
        <f>'Calculation Sheet'!B293</f>
        <v>0</v>
      </c>
      <c r="D286" s="2"/>
      <c r="E286" s="2"/>
      <c r="F286" s="57" t="str">
        <f>IF('Calculation Sheet'!H293=0,'Calculation Sheet'!G293,"")</f>
        <v/>
      </c>
      <c r="G286" s="91">
        <f>'Calculation Sheet'!F293</f>
        <v>0</v>
      </c>
      <c r="H286" s="58" t="str">
        <f t="shared" si="10"/>
        <v/>
      </c>
      <c r="I286" s="59" t="str">
        <f>IF('Calculation Sheet'!H293="CASH",'Calculation Sheet'!E293,"")</f>
        <v/>
      </c>
      <c r="J286" s="59" t="str">
        <f>IF('Calculation Sheet'!H293="CHECK",'Calculation Sheet'!E293,"")</f>
        <v/>
      </c>
      <c r="K286" s="59" t="str">
        <f>IF('Calculation Sheet'!H293="DIRECT BILLING",'Calculation Sheet'!E293,"")</f>
        <v/>
      </c>
      <c r="L286" s="59" t="str">
        <f>IF('Calculation Sheet'!H293="CREDIT CARD",'Calculation Sheet'!E293,"")</f>
        <v/>
      </c>
      <c r="M286" s="59" t="str">
        <f>IF('Calculation Sheet'!H293="STOCK/SEC.",'Calculation Sheet'!E293,"")</f>
        <v/>
      </c>
      <c r="N286" s="60">
        <f t="shared" si="9"/>
        <v>0</v>
      </c>
    </row>
    <row r="287" spans="1:14" ht="23.1" customHeight="1">
      <c r="A287" s="2">
        <v>276</v>
      </c>
      <c r="B287" s="83">
        <f>'Calculation Sheet'!A294</f>
        <v>0</v>
      </c>
      <c r="C287" s="83">
        <f>'Calculation Sheet'!B294</f>
        <v>0</v>
      </c>
      <c r="D287" s="2"/>
      <c r="E287" s="2"/>
      <c r="F287" s="57" t="str">
        <f>IF('Calculation Sheet'!H294=0,'Calculation Sheet'!G294,"")</f>
        <v/>
      </c>
      <c r="G287" s="91">
        <f>'Calculation Sheet'!F294</f>
        <v>0</v>
      </c>
      <c r="H287" s="58" t="str">
        <f t="shared" si="10"/>
        <v/>
      </c>
      <c r="I287" s="59" t="str">
        <f>IF('Calculation Sheet'!H294="CASH",'Calculation Sheet'!E294,"")</f>
        <v/>
      </c>
      <c r="J287" s="59" t="str">
        <f>IF('Calculation Sheet'!H294="CHECK",'Calculation Sheet'!E294,"")</f>
        <v/>
      </c>
      <c r="K287" s="59" t="str">
        <f>IF('Calculation Sheet'!H294="DIRECT BILLING",'Calculation Sheet'!E294,"")</f>
        <v/>
      </c>
      <c r="L287" s="59" t="str">
        <f>IF('Calculation Sheet'!H294="CREDIT CARD",'Calculation Sheet'!E294,"")</f>
        <v/>
      </c>
      <c r="M287" s="59" t="str">
        <f>IF('Calculation Sheet'!H294="STOCK/SEC.",'Calculation Sheet'!E294,"")</f>
        <v/>
      </c>
      <c r="N287" s="60">
        <f t="shared" si="9"/>
        <v>0</v>
      </c>
    </row>
    <row r="288" spans="1:14" ht="23.1" customHeight="1">
      <c r="A288" s="2">
        <v>277</v>
      </c>
      <c r="B288" s="83">
        <f>'Calculation Sheet'!A295</f>
        <v>0</v>
      </c>
      <c r="C288" s="83">
        <f>'Calculation Sheet'!B295</f>
        <v>0</v>
      </c>
      <c r="D288" s="2"/>
      <c r="E288" s="2"/>
      <c r="F288" s="57" t="str">
        <f>IF('Calculation Sheet'!H295=0,'Calculation Sheet'!G295,"")</f>
        <v/>
      </c>
      <c r="G288" s="91">
        <f>'Calculation Sheet'!F295</f>
        <v>0</v>
      </c>
      <c r="H288" s="58" t="str">
        <f t="shared" si="10"/>
        <v/>
      </c>
      <c r="I288" s="59" t="str">
        <f>IF('Calculation Sheet'!H295="CASH",'Calculation Sheet'!E295,"")</f>
        <v/>
      </c>
      <c r="J288" s="59" t="str">
        <f>IF('Calculation Sheet'!H295="CHECK",'Calculation Sheet'!E295,"")</f>
        <v/>
      </c>
      <c r="K288" s="59" t="str">
        <f>IF('Calculation Sheet'!H295="DIRECT BILLING",'Calculation Sheet'!E295,"")</f>
        <v/>
      </c>
      <c r="L288" s="59" t="str">
        <f>IF('Calculation Sheet'!H295="CREDIT CARD",'Calculation Sheet'!E295,"")</f>
        <v/>
      </c>
      <c r="M288" s="59" t="str">
        <f>IF('Calculation Sheet'!H295="STOCK/SEC.",'Calculation Sheet'!E295,"")</f>
        <v/>
      </c>
      <c r="N288" s="60">
        <f t="shared" si="9"/>
        <v>0</v>
      </c>
    </row>
    <row r="289" spans="1:14" ht="23.1" customHeight="1">
      <c r="A289" s="2">
        <v>278</v>
      </c>
      <c r="B289" s="83">
        <f>'Calculation Sheet'!A296</f>
        <v>0</v>
      </c>
      <c r="C289" s="83">
        <f>'Calculation Sheet'!B296</f>
        <v>0</v>
      </c>
      <c r="D289" s="2"/>
      <c r="E289" s="2"/>
      <c r="F289" s="57" t="str">
        <f>IF('Calculation Sheet'!H296=0,'Calculation Sheet'!G296,"")</f>
        <v/>
      </c>
      <c r="G289" s="91">
        <f>'Calculation Sheet'!F296</f>
        <v>0</v>
      </c>
      <c r="H289" s="58" t="str">
        <f t="shared" si="10"/>
        <v/>
      </c>
      <c r="I289" s="59" t="str">
        <f>IF('Calculation Sheet'!H296="CASH",'Calculation Sheet'!E296,"")</f>
        <v/>
      </c>
      <c r="J289" s="59" t="str">
        <f>IF('Calculation Sheet'!H296="CHECK",'Calculation Sheet'!E296,"")</f>
        <v/>
      </c>
      <c r="K289" s="59" t="str">
        <f>IF('Calculation Sheet'!H296="DIRECT BILLING",'Calculation Sheet'!E296,"")</f>
        <v/>
      </c>
      <c r="L289" s="59" t="str">
        <f>IF('Calculation Sheet'!H296="CREDIT CARD",'Calculation Sheet'!E296,"")</f>
        <v/>
      </c>
      <c r="M289" s="59" t="str">
        <f>IF('Calculation Sheet'!H296="STOCK/SEC.",'Calculation Sheet'!E296,"")</f>
        <v/>
      </c>
      <c r="N289" s="60">
        <f t="shared" si="9"/>
        <v>0</v>
      </c>
    </row>
    <row r="290" spans="1:14" ht="23.1" customHeight="1">
      <c r="A290" s="2">
        <v>279</v>
      </c>
      <c r="B290" s="83">
        <f>'Calculation Sheet'!A297</f>
        <v>0</v>
      </c>
      <c r="C290" s="83">
        <f>'Calculation Sheet'!B297</f>
        <v>0</v>
      </c>
      <c r="D290" s="2"/>
      <c r="E290" s="2"/>
      <c r="F290" s="57" t="str">
        <f>IF('Calculation Sheet'!H297=0,'Calculation Sheet'!G297,"")</f>
        <v/>
      </c>
      <c r="G290" s="91">
        <f>'Calculation Sheet'!F297</f>
        <v>0</v>
      </c>
      <c r="H290" s="58" t="str">
        <f t="shared" si="10"/>
        <v/>
      </c>
      <c r="I290" s="59" t="str">
        <f>IF('Calculation Sheet'!H297="CASH",'Calculation Sheet'!E297,"")</f>
        <v/>
      </c>
      <c r="J290" s="59" t="str">
        <f>IF('Calculation Sheet'!H297="CHECK",'Calculation Sheet'!E297,"")</f>
        <v/>
      </c>
      <c r="K290" s="59" t="str">
        <f>IF('Calculation Sheet'!H297="DIRECT BILLING",'Calculation Sheet'!E297,"")</f>
        <v/>
      </c>
      <c r="L290" s="59" t="str">
        <f>IF('Calculation Sheet'!H297="CREDIT CARD",'Calculation Sheet'!E297,"")</f>
        <v/>
      </c>
      <c r="M290" s="59" t="str">
        <f>IF('Calculation Sheet'!H297="STOCK/SEC.",'Calculation Sheet'!E297,"")</f>
        <v/>
      </c>
      <c r="N290" s="60">
        <f t="shared" si="9"/>
        <v>0</v>
      </c>
    </row>
    <row r="291" spans="1:14" ht="23.1" customHeight="1">
      <c r="A291" s="2">
        <v>280</v>
      </c>
      <c r="B291" s="83">
        <f>'Calculation Sheet'!A298</f>
        <v>0</v>
      </c>
      <c r="C291" s="83">
        <f>'Calculation Sheet'!B298</f>
        <v>0</v>
      </c>
      <c r="D291" s="2"/>
      <c r="E291" s="2"/>
      <c r="F291" s="57" t="str">
        <f>IF('Calculation Sheet'!H298=0,'Calculation Sheet'!G298,"")</f>
        <v/>
      </c>
      <c r="G291" s="91">
        <f>'Calculation Sheet'!F298</f>
        <v>0</v>
      </c>
      <c r="H291" s="58" t="str">
        <f t="shared" si="10"/>
        <v/>
      </c>
      <c r="I291" s="59" t="str">
        <f>IF('Calculation Sheet'!H298="CASH",'Calculation Sheet'!E298,"")</f>
        <v/>
      </c>
      <c r="J291" s="59" t="str">
        <f>IF('Calculation Sheet'!H298="CHECK",'Calculation Sheet'!E298,"")</f>
        <v/>
      </c>
      <c r="K291" s="59" t="str">
        <f>IF('Calculation Sheet'!H298="DIRECT BILLING",'Calculation Sheet'!E298,"")</f>
        <v/>
      </c>
      <c r="L291" s="59" t="str">
        <f>IF('Calculation Sheet'!H298="CREDIT CARD",'Calculation Sheet'!E298,"")</f>
        <v/>
      </c>
      <c r="M291" s="59" t="str">
        <f>IF('Calculation Sheet'!H298="STOCK/SEC.",'Calculation Sheet'!E298,"")</f>
        <v/>
      </c>
      <c r="N291" s="60">
        <f t="shared" si="9"/>
        <v>0</v>
      </c>
    </row>
    <row r="292" spans="1:14" ht="23.1" customHeight="1">
      <c r="A292" s="2">
        <v>281</v>
      </c>
      <c r="B292" s="83">
        <f>'Calculation Sheet'!A299</f>
        <v>0</v>
      </c>
      <c r="C292" s="83">
        <f>'Calculation Sheet'!B299</f>
        <v>0</v>
      </c>
      <c r="D292" s="2"/>
      <c r="E292" s="2"/>
      <c r="F292" s="57" t="str">
        <f>IF('Calculation Sheet'!H299=0,'Calculation Sheet'!G299,"")</f>
        <v/>
      </c>
      <c r="G292" s="91">
        <f>'Calculation Sheet'!F299</f>
        <v>0</v>
      </c>
      <c r="H292" s="58" t="str">
        <f t="shared" si="10"/>
        <v/>
      </c>
      <c r="I292" s="59" t="str">
        <f>IF('Calculation Sheet'!H299="CASH",'Calculation Sheet'!E299,"")</f>
        <v/>
      </c>
      <c r="J292" s="59" t="str">
        <f>IF('Calculation Sheet'!H299="CHECK",'Calculation Sheet'!E299,"")</f>
        <v/>
      </c>
      <c r="K292" s="59" t="str">
        <f>IF('Calculation Sheet'!H299="DIRECT BILLING",'Calculation Sheet'!E299,"")</f>
        <v/>
      </c>
      <c r="L292" s="59" t="str">
        <f>IF('Calculation Sheet'!H299="CREDIT CARD",'Calculation Sheet'!E299,"")</f>
        <v/>
      </c>
      <c r="M292" s="59" t="str">
        <f>IF('Calculation Sheet'!H299="STOCK/SEC.",'Calculation Sheet'!E299,"")</f>
        <v/>
      </c>
      <c r="N292" s="60">
        <f t="shared" si="9"/>
        <v>0</v>
      </c>
    </row>
    <row r="293" spans="1:14" ht="23.1" customHeight="1">
      <c r="A293" s="2">
        <v>282</v>
      </c>
      <c r="B293" s="83">
        <f>'Calculation Sheet'!A300</f>
        <v>0</v>
      </c>
      <c r="C293" s="83">
        <f>'Calculation Sheet'!B300</f>
        <v>0</v>
      </c>
      <c r="D293" s="2"/>
      <c r="E293" s="2"/>
      <c r="F293" s="57" t="str">
        <f>IF('Calculation Sheet'!H300=0,'Calculation Sheet'!G300,"")</f>
        <v/>
      </c>
      <c r="G293" s="91">
        <f>'Calculation Sheet'!F300</f>
        <v>0</v>
      </c>
      <c r="H293" s="58" t="str">
        <f t="shared" si="10"/>
        <v/>
      </c>
      <c r="I293" s="59" t="str">
        <f>IF('Calculation Sheet'!H300="CASH",'Calculation Sheet'!E300,"")</f>
        <v/>
      </c>
      <c r="J293" s="59" t="str">
        <f>IF('Calculation Sheet'!H300="CHECK",'Calculation Sheet'!E300,"")</f>
        <v/>
      </c>
      <c r="K293" s="59" t="str">
        <f>IF('Calculation Sheet'!H300="DIRECT BILLING",'Calculation Sheet'!E300,"")</f>
        <v/>
      </c>
      <c r="L293" s="59" t="str">
        <f>IF('Calculation Sheet'!H300="CREDIT CARD",'Calculation Sheet'!E300,"")</f>
        <v/>
      </c>
      <c r="M293" s="59" t="str">
        <f>IF('Calculation Sheet'!H300="STOCK/SEC.",'Calculation Sheet'!E300,"")</f>
        <v/>
      </c>
      <c r="N293" s="60">
        <f t="shared" si="9"/>
        <v>0</v>
      </c>
    </row>
    <row r="294" spans="1:14" ht="23.1" customHeight="1">
      <c r="A294" s="2">
        <v>283</v>
      </c>
      <c r="B294" s="83">
        <f>'Calculation Sheet'!A301</f>
        <v>0</v>
      </c>
      <c r="C294" s="83">
        <f>'Calculation Sheet'!B301</f>
        <v>0</v>
      </c>
      <c r="D294" s="2"/>
      <c r="E294" s="2"/>
      <c r="F294" s="57" t="str">
        <f>IF('Calculation Sheet'!H301=0,'Calculation Sheet'!G301,"")</f>
        <v/>
      </c>
      <c r="G294" s="91">
        <f>'Calculation Sheet'!F301</f>
        <v>0</v>
      </c>
      <c r="H294" s="58" t="str">
        <f t="shared" si="10"/>
        <v/>
      </c>
      <c r="I294" s="59" t="str">
        <f>IF('Calculation Sheet'!H301="CASH",'Calculation Sheet'!E301,"")</f>
        <v/>
      </c>
      <c r="J294" s="59" t="str">
        <f>IF('Calculation Sheet'!H301="CHECK",'Calculation Sheet'!E301,"")</f>
        <v/>
      </c>
      <c r="K294" s="59" t="str">
        <f>IF('Calculation Sheet'!H301="DIRECT BILLING",'Calculation Sheet'!E301,"")</f>
        <v/>
      </c>
      <c r="L294" s="59" t="str">
        <f>IF('Calculation Sheet'!H301="CREDIT CARD",'Calculation Sheet'!E301,"")</f>
        <v/>
      </c>
      <c r="M294" s="59" t="str">
        <f>IF('Calculation Sheet'!H301="STOCK/SEC.",'Calculation Sheet'!E301,"")</f>
        <v/>
      </c>
      <c r="N294" s="60">
        <f t="shared" si="9"/>
        <v>0</v>
      </c>
    </row>
    <row r="295" spans="1:14" ht="23.1" customHeight="1">
      <c r="A295" s="2">
        <v>284</v>
      </c>
      <c r="B295" s="83">
        <f>'Calculation Sheet'!A302</f>
        <v>0</v>
      </c>
      <c r="C295" s="83">
        <f>'Calculation Sheet'!B302</f>
        <v>0</v>
      </c>
      <c r="D295" s="2"/>
      <c r="E295" s="2"/>
      <c r="F295" s="57" t="str">
        <f>IF('Calculation Sheet'!H302=0,'Calculation Sheet'!G302,"")</f>
        <v/>
      </c>
      <c r="G295" s="91">
        <f>'Calculation Sheet'!F302</f>
        <v>0</v>
      </c>
      <c r="H295" s="58" t="str">
        <f t="shared" si="10"/>
        <v/>
      </c>
      <c r="I295" s="59" t="str">
        <f>IF('Calculation Sheet'!H302="CASH",'Calculation Sheet'!E302,"")</f>
        <v/>
      </c>
      <c r="J295" s="59" t="str">
        <f>IF('Calculation Sheet'!H302="CHECK",'Calculation Sheet'!E302,"")</f>
        <v/>
      </c>
      <c r="K295" s="59" t="str">
        <f>IF('Calculation Sheet'!H302="DIRECT BILLING",'Calculation Sheet'!E302,"")</f>
        <v/>
      </c>
      <c r="L295" s="59" t="str">
        <f>IF('Calculation Sheet'!H302="CREDIT CARD",'Calculation Sheet'!E302,"")</f>
        <v/>
      </c>
      <c r="M295" s="59" t="str">
        <f>IF('Calculation Sheet'!H302="STOCK/SEC.",'Calculation Sheet'!E302,"")</f>
        <v/>
      </c>
      <c r="N295" s="60">
        <f t="shared" si="9"/>
        <v>0</v>
      </c>
    </row>
    <row r="296" spans="1:14" ht="23.1" customHeight="1">
      <c r="A296" s="2">
        <v>285</v>
      </c>
      <c r="B296" s="83">
        <f>'Calculation Sheet'!A303</f>
        <v>0</v>
      </c>
      <c r="C296" s="83">
        <f>'Calculation Sheet'!B303</f>
        <v>0</v>
      </c>
      <c r="D296" s="2"/>
      <c r="E296" s="2"/>
      <c r="F296" s="57" t="str">
        <f>IF('Calculation Sheet'!H303=0,'Calculation Sheet'!G303,"")</f>
        <v/>
      </c>
      <c r="G296" s="91">
        <f>'Calculation Sheet'!F303</f>
        <v>0</v>
      </c>
      <c r="H296" s="58" t="str">
        <f t="shared" si="10"/>
        <v/>
      </c>
      <c r="I296" s="59" t="str">
        <f>IF('Calculation Sheet'!H303="CASH",'Calculation Sheet'!E303,"")</f>
        <v/>
      </c>
      <c r="J296" s="59" t="str">
        <f>IF('Calculation Sheet'!H303="CHECK",'Calculation Sheet'!E303,"")</f>
        <v/>
      </c>
      <c r="K296" s="59" t="str">
        <f>IF('Calculation Sheet'!H303="DIRECT BILLING",'Calculation Sheet'!E303,"")</f>
        <v/>
      </c>
      <c r="L296" s="59" t="str">
        <f>IF('Calculation Sheet'!H303="CREDIT CARD",'Calculation Sheet'!E303,"")</f>
        <v/>
      </c>
      <c r="M296" s="59" t="str">
        <f>IF('Calculation Sheet'!H303="STOCK/SEC.",'Calculation Sheet'!E303,"")</f>
        <v/>
      </c>
      <c r="N296" s="60">
        <f t="shared" si="9"/>
        <v>0</v>
      </c>
    </row>
    <row r="297" spans="1:14" ht="23.1" customHeight="1">
      <c r="A297" s="2">
        <v>286</v>
      </c>
      <c r="B297" s="83">
        <f>'Calculation Sheet'!A304</f>
        <v>0</v>
      </c>
      <c r="C297" s="83">
        <f>'Calculation Sheet'!B304</f>
        <v>0</v>
      </c>
      <c r="D297" s="2"/>
      <c r="E297" s="2"/>
      <c r="F297" s="57" t="str">
        <f>IF('Calculation Sheet'!H304=0,'Calculation Sheet'!G304,"")</f>
        <v/>
      </c>
      <c r="G297" s="91">
        <f>'Calculation Sheet'!F304</f>
        <v>0</v>
      </c>
      <c r="H297" s="58" t="str">
        <f t="shared" si="10"/>
        <v/>
      </c>
      <c r="I297" s="59" t="str">
        <f>IF('Calculation Sheet'!H304="CASH",'Calculation Sheet'!E304,"")</f>
        <v/>
      </c>
      <c r="J297" s="59" t="str">
        <f>IF('Calculation Sheet'!H304="CHECK",'Calculation Sheet'!E304,"")</f>
        <v/>
      </c>
      <c r="K297" s="59" t="str">
        <f>IF('Calculation Sheet'!H304="DIRECT BILLING",'Calculation Sheet'!E304,"")</f>
        <v/>
      </c>
      <c r="L297" s="59" t="str">
        <f>IF('Calculation Sheet'!H304="CREDIT CARD",'Calculation Sheet'!E304,"")</f>
        <v/>
      </c>
      <c r="M297" s="59" t="str">
        <f>IF('Calculation Sheet'!H304="STOCK/SEC.",'Calculation Sheet'!E304,"")</f>
        <v/>
      </c>
      <c r="N297" s="60">
        <f t="shared" si="9"/>
        <v>0</v>
      </c>
    </row>
    <row r="298" spans="1:14" ht="23.1" customHeight="1">
      <c r="A298" s="2">
        <v>287</v>
      </c>
      <c r="B298" s="83">
        <f>'Calculation Sheet'!A305</f>
        <v>0</v>
      </c>
      <c r="C298" s="83">
        <f>'Calculation Sheet'!B305</f>
        <v>0</v>
      </c>
      <c r="D298" s="2"/>
      <c r="E298" s="2"/>
      <c r="F298" s="57" t="str">
        <f>IF('Calculation Sheet'!H305=0,'Calculation Sheet'!G305,"")</f>
        <v/>
      </c>
      <c r="G298" s="91">
        <f>'Calculation Sheet'!F305</f>
        <v>0</v>
      </c>
      <c r="H298" s="58" t="str">
        <f t="shared" si="10"/>
        <v/>
      </c>
      <c r="I298" s="59" t="str">
        <f>IF('Calculation Sheet'!H305="CASH",'Calculation Sheet'!E305,"")</f>
        <v/>
      </c>
      <c r="J298" s="59" t="str">
        <f>IF('Calculation Sheet'!H305="CHECK",'Calculation Sheet'!E305,"")</f>
        <v/>
      </c>
      <c r="K298" s="59" t="str">
        <f>IF('Calculation Sheet'!H305="DIRECT BILLING",'Calculation Sheet'!E305,"")</f>
        <v/>
      </c>
      <c r="L298" s="59" t="str">
        <f>IF('Calculation Sheet'!H305="CREDIT CARD",'Calculation Sheet'!E305,"")</f>
        <v/>
      </c>
      <c r="M298" s="59" t="str">
        <f>IF('Calculation Sheet'!H305="STOCK/SEC.",'Calculation Sheet'!E305,"")</f>
        <v/>
      </c>
      <c r="N298" s="60">
        <f t="shared" si="9"/>
        <v>0</v>
      </c>
    </row>
    <row r="299" spans="1:14" ht="23.1" customHeight="1">
      <c r="A299" s="2">
        <v>288</v>
      </c>
      <c r="B299" s="83">
        <f>'Calculation Sheet'!A306</f>
        <v>0</v>
      </c>
      <c r="C299" s="83">
        <f>'Calculation Sheet'!B306</f>
        <v>0</v>
      </c>
      <c r="D299" s="2"/>
      <c r="E299" s="2"/>
      <c r="F299" s="57" t="str">
        <f>IF('Calculation Sheet'!H306=0,'Calculation Sheet'!G306,"")</f>
        <v/>
      </c>
      <c r="G299" s="91">
        <f>'Calculation Sheet'!F306</f>
        <v>0</v>
      </c>
      <c r="H299" s="58" t="str">
        <f t="shared" si="10"/>
        <v/>
      </c>
      <c r="I299" s="59" t="str">
        <f>IF('Calculation Sheet'!H306="CASH",'Calculation Sheet'!E306,"")</f>
        <v/>
      </c>
      <c r="J299" s="59" t="str">
        <f>IF('Calculation Sheet'!H306="CHECK",'Calculation Sheet'!E306,"")</f>
        <v/>
      </c>
      <c r="K299" s="59" t="str">
        <f>IF('Calculation Sheet'!H306="DIRECT BILLING",'Calculation Sheet'!E306,"")</f>
        <v/>
      </c>
      <c r="L299" s="59" t="str">
        <f>IF('Calculation Sheet'!H306="CREDIT CARD",'Calculation Sheet'!E306,"")</f>
        <v/>
      </c>
      <c r="M299" s="59" t="str">
        <f>IF('Calculation Sheet'!H306="STOCK/SEC.",'Calculation Sheet'!E306,"")</f>
        <v/>
      </c>
      <c r="N299" s="60">
        <f t="shared" si="9"/>
        <v>0</v>
      </c>
    </row>
    <row r="300" spans="1:14" ht="23.1" customHeight="1">
      <c r="A300" s="2">
        <v>289</v>
      </c>
      <c r="B300" s="83">
        <f>'Calculation Sheet'!A307</f>
        <v>0</v>
      </c>
      <c r="C300" s="83">
        <f>'Calculation Sheet'!B307</f>
        <v>0</v>
      </c>
      <c r="D300" s="2"/>
      <c r="E300" s="2"/>
      <c r="F300" s="57" t="str">
        <f>IF('Calculation Sheet'!H307=0,'Calculation Sheet'!G307,"")</f>
        <v/>
      </c>
      <c r="G300" s="91">
        <f>'Calculation Sheet'!F307</f>
        <v>0</v>
      </c>
      <c r="H300" s="58" t="str">
        <f t="shared" si="10"/>
        <v/>
      </c>
      <c r="I300" s="59" t="str">
        <f>IF('Calculation Sheet'!H307="CASH",'Calculation Sheet'!E307,"")</f>
        <v/>
      </c>
      <c r="J300" s="59" t="str">
        <f>IF('Calculation Sheet'!H307="CHECK",'Calculation Sheet'!E307,"")</f>
        <v/>
      </c>
      <c r="K300" s="59" t="str">
        <f>IF('Calculation Sheet'!H307="DIRECT BILLING",'Calculation Sheet'!E307,"")</f>
        <v/>
      </c>
      <c r="L300" s="59" t="str">
        <f>IF('Calculation Sheet'!H307="CREDIT CARD",'Calculation Sheet'!E307,"")</f>
        <v/>
      </c>
      <c r="M300" s="59" t="str">
        <f>IF('Calculation Sheet'!H307="STOCK/SEC.",'Calculation Sheet'!E307,"")</f>
        <v/>
      </c>
      <c r="N300" s="60">
        <f t="shared" si="9"/>
        <v>0</v>
      </c>
    </row>
    <row r="301" spans="1:14" ht="23.1" customHeight="1">
      <c r="A301" s="2">
        <v>290</v>
      </c>
      <c r="B301" s="83">
        <f>'Calculation Sheet'!A308</f>
        <v>0</v>
      </c>
      <c r="C301" s="83">
        <f>'Calculation Sheet'!B308</f>
        <v>0</v>
      </c>
      <c r="D301" s="2"/>
      <c r="E301" s="2"/>
      <c r="F301" s="57" t="str">
        <f>IF('Calculation Sheet'!H308=0,'Calculation Sheet'!G308,"")</f>
        <v/>
      </c>
      <c r="G301" s="91">
        <f>'Calculation Sheet'!F308</f>
        <v>0</v>
      </c>
      <c r="H301" s="58" t="str">
        <f t="shared" si="10"/>
        <v/>
      </c>
      <c r="I301" s="59" t="str">
        <f>IF('Calculation Sheet'!H308="CASH",'Calculation Sheet'!E308,"")</f>
        <v/>
      </c>
      <c r="J301" s="59" t="str">
        <f>IF('Calculation Sheet'!H308="CHECK",'Calculation Sheet'!E308,"")</f>
        <v/>
      </c>
      <c r="K301" s="59" t="str">
        <f>IF('Calculation Sheet'!H308="DIRECT BILLING",'Calculation Sheet'!E308,"")</f>
        <v/>
      </c>
      <c r="L301" s="59" t="str">
        <f>IF('Calculation Sheet'!H308="CREDIT CARD",'Calculation Sheet'!E308,"")</f>
        <v/>
      </c>
      <c r="M301" s="59" t="str">
        <f>IF('Calculation Sheet'!H308="STOCK/SEC.",'Calculation Sheet'!E308,"")</f>
        <v/>
      </c>
      <c r="N301" s="60">
        <f t="shared" si="9"/>
        <v>0</v>
      </c>
    </row>
    <row r="302" spans="1:14" ht="23.1" customHeight="1">
      <c r="A302" s="2">
        <v>291</v>
      </c>
      <c r="B302" s="83">
        <f>'Calculation Sheet'!A309</f>
        <v>0</v>
      </c>
      <c r="C302" s="83">
        <f>'Calculation Sheet'!B309</f>
        <v>0</v>
      </c>
      <c r="D302" s="2"/>
      <c r="E302" s="2"/>
      <c r="F302" s="57" t="str">
        <f>IF('Calculation Sheet'!H309=0,'Calculation Sheet'!G309,"")</f>
        <v/>
      </c>
      <c r="G302" s="91">
        <f>'Calculation Sheet'!F309</f>
        <v>0</v>
      </c>
      <c r="H302" s="58" t="str">
        <f t="shared" si="10"/>
        <v/>
      </c>
      <c r="I302" s="59" t="str">
        <f>IF('Calculation Sheet'!H309="CASH",'Calculation Sheet'!E309,"")</f>
        <v/>
      </c>
      <c r="J302" s="59" t="str">
        <f>IF('Calculation Sheet'!H309="CHECK",'Calculation Sheet'!E309,"")</f>
        <v/>
      </c>
      <c r="K302" s="59" t="str">
        <f>IF('Calculation Sheet'!H309="DIRECT BILLING",'Calculation Sheet'!E309,"")</f>
        <v/>
      </c>
      <c r="L302" s="59" t="str">
        <f>IF('Calculation Sheet'!H309="CREDIT CARD",'Calculation Sheet'!E309,"")</f>
        <v/>
      </c>
      <c r="M302" s="59" t="str">
        <f>IF('Calculation Sheet'!H309="STOCK/SEC.",'Calculation Sheet'!E309,"")</f>
        <v/>
      </c>
      <c r="N302" s="60">
        <f t="shared" si="9"/>
        <v>0</v>
      </c>
    </row>
    <row r="303" spans="1:14" ht="23.1" customHeight="1">
      <c r="A303" s="2">
        <v>292</v>
      </c>
      <c r="B303" s="83">
        <f>'Calculation Sheet'!A310</f>
        <v>0</v>
      </c>
      <c r="C303" s="83">
        <f>'Calculation Sheet'!B310</f>
        <v>0</v>
      </c>
      <c r="D303" s="2"/>
      <c r="E303" s="2"/>
      <c r="F303" s="57" t="str">
        <f>IF('Calculation Sheet'!H310=0,'Calculation Sheet'!G310,"")</f>
        <v/>
      </c>
      <c r="G303" s="91">
        <f>'Calculation Sheet'!F310</f>
        <v>0</v>
      </c>
      <c r="H303" s="58" t="str">
        <f t="shared" si="10"/>
        <v/>
      </c>
      <c r="I303" s="59" t="str">
        <f>IF('Calculation Sheet'!H310="CASH",'Calculation Sheet'!E310,"")</f>
        <v/>
      </c>
      <c r="J303" s="59" t="str">
        <f>IF('Calculation Sheet'!H310="CHECK",'Calculation Sheet'!E310,"")</f>
        <v/>
      </c>
      <c r="K303" s="59" t="str">
        <f>IF('Calculation Sheet'!H310="DIRECT BILLING",'Calculation Sheet'!E310,"")</f>
        <v/>
      </c>
      <c r="L303" s="59" t="str">
        <f>IF('Calculation Sheet'!H310="CREDIT CARD",'Calculation Sheet'!E310,"")</f>
        <v/>
      </c>
      <c r="M303" s="59" t="str">
        <f>IF('Calculation Sheet'!H310="STOCK/SEC.",'Calculation Sheet'!E310,"")</f>
        <v/>
      </c>
      <c r="N303" s="60">
        <f t="shared" si="9"/>
        <v>0</v>
      </c>
    </row>
    <row r="304" spans="1:14" ht="23.1" customHeight="1">
      <c r="A304" s="2">
        <v>293</v>
      </c>
      <c r="B304" s="83">
        <f>'Calculation Sheet'!A311</f>
        <v>0</v>
      </c>
      <c r="C304" s="83">
        <f>'Calculation Sheet'!B311</f>
        <v>0</v>
      </c>
      <c r="D304" s="2"/>
      <c r="E304" s="2"/>
      <c r="F304" s="57" t="str">
        <f>IF('Calculation Sheet'!H311=0,'Calculation Sheet'!G311,"")</f>
        <v/>
      </c>
      <c r="G304" s="91">
        <f>'Calculation Sheet'!F311</f>
        <v>0</v>
      </c>
      <c r="H304" s="58" t="str">
        <f t="shared" si="10"/>
        <v/>
      </c>
      <c r="I304" s="59" t="str">
        <f>IF('Calculation Sheet'!H311="CASH",'Calculation Sheet'!E311,"")</f>
        <v/>
      </c>
      <c r="J304" s="59" t="str">
        <f>IF('Calculation Sheet'!H311="CHECK",'Calculation Sheet'!E311,"")</f>
        <v/>
      </c>
      <c r="K304" s="59" t="str">
        <f>IF('Calculation Sheet'!H311="DIRECT BILLING",'Calculation Sheet'!E311,"")</f>
        <v/>
      </c>
      <c r="L304" s="59" t="str">
        <f>IF('Calculation Sheet'!H311="CREDIT CARD",'Calculation Sheet'!E311,"")</f>
        <v/>
      </c>
      <c r="M304" s="59" t="str">
        <f>IF('Calculation Sheet'!H311="STOCK/SEC.",'Calculation Sheet'!E311,"")</f>
        <v/>
      </c>
      <c r="N304" s="60">
        <f t="shared" si="9"/>
        <v>0</v>
      </c>
    </row>
    <row r="305" spans="1:14" ht="23.1" customHeight="1">
      <c r="A305" s="2">
        <v>294</v>
      </c>
      <c r="B305" s="83">
        <f>'Calculation Sheet'!A312</f>
        <v>0</v>
      </c>
      <c r="C305" s="83">
        <f>'Calculation Sheet'!B312</f>
        <v>0</v>
      </c>
      <c r="D305" s="2"/>
      <c r="E305" s="2"/>
      <c r="F305" s="57" t="str">
        <f>IF('Calculation Sheet'!H312=0,'Calculation Sheet'!G312,"")</f>
        <v/>
      </c>
      <c r="G305" s="91">
        <f>'Calculation Sheet'!F312</f>
        <v>0</v>
      </c>
      <c r="H305" s="58" t="str">
        <f t="shared" si="10"/>
        <v/>
      </c>
      <c r="I305" s="59" t="str">
        <f>IF('Calculation Sheet'!H312="CASH",'Calculation Sheet'!E312,"")</f>
        <v/>
      </c>
      <c r="J305" s="59" t="str">
        <f>IF('Calculation Sheet'!H312="CHECK",'Calculation Sheet'!E312,"")</f>
        <v/>
      </c>
      <c r="K305" s="59" t="str">
        <f>IF('Calculation Sheet'!H312="DIRECT BILLING",'Calculation Sheet'!E312,"")</f>
        <v/>
      </c>
      <c r="L305" s="59" t="str">
        <f>IF('Calculation Sheet'!H312="CREDIT CARD",'Calculation Sheet'!E312,"")</f>
        <v/>
      </c>
      <c r="M305" s="59" t="str">
        <f>IF('Calculation Sheet'!H312="STOCK/SEC.",'Calculation Sheet'!E312,"")</f>
        <v/>
      </c>
      <c r="N305" s="60">
        <f t="shared" si="9"/>
        <v>0</v>
      </c>
    </row>
    <row r="306" spans="1:14" ht="23.1" customHeight="1">
      <c r="A306" s="2">
        <v>295</v>
      </c>
      <c r="B306" s="83">
        <f>'Calculation Sheet'!A313</f>
        <v>0</v>
      </c>
      <c r="C306" s="83">
        <f>'Calculation Sheet'!B313</f>
        <v>0</v>
      </c>
      <c r="D306" s="2"/>
      <c r="E306" s="2"/>
      <c r="F306" s="57" t="str">
        <f>IF('Calculation Sheet'!H313=0,'Calculation Sheet'!G313,"")</f>
        <v/>
      </c>
      <c r="G306" s="91">
        <f>'Calculation Sheet'!F313</f>
        <v>0</v>
      </c>
      <c r="H306" s="58" t="str">
        <f t="shared" si="10"/>
        <v/>
      </c>
      <c r="I306" s="59" t="str">
        <f>IF('Calculation Sheet'!H313="CASH",'Calculation Sheet'!E313,"")</f>
        <v/>
      </c>
      <c r="J306" s="59" t="str">
        <f>IF('Calculation Sheet'!H313="CHECK",'Calculation Sheet'!E313,"")</f>
        <v/>
      </c>
      <c r="K306" s="59" t="str">
        <f>IF('Calculation Sheet'!H313="DIRECT BILLING",'Calculation Sheet'!E313,"")</f>
        <v/>
      </c>
      <c r="L306" s="59" t="str">
        <f>IF('Calculation Sheet'!H313="CREDIT CARD",'Calculation Sheet'!E313,"")</f>
        <v/>
      </c>
      <c r="M306" s="59" t="str">
        <f>IF('Calculation Sheet'!H313="STOCK/SEC.",'Calculation Sheet'!E313,"")</f>
        <v/>
      </c>
      <c r="N306" s="60">
        <f t="shared" si="9"/>
        <v>0</v>
      </c>
    </row>
    <row r="307" spans="1:14" ht="23.1" customHeight="1">
      <c r="A307" s="2">
        <v>296</v>
      </c>
      <c r="B307" s="83">
        <f>'Calculation Sheet'!A314</f>
        <v>0</v>
      </c>
      <c r="C307" s="83">
        <f>'Calculation Sheet'!B314</f>
        <v>0</v>
      </c>
      <c r="D307" s="2"/>
      <c r="E307" s="2"/>
      <c r="F307" s="57" t="str">
        <f>IF('Calculation Sheet'!H314=0,'Calculation Sheet'!G314,"")</f>
        <v/>
      </c>
      <c r="G307" s="91">
        <f>'Calculation Sheet'!F314</f>
        <v>0</v>
      </c>
      <c r="H307" s="58" t="str">
        <f t="shared" si="10"/>
        <v/>
      </c>
      <c r="I307" s="59" t="str">
        <f>IF('Calculation Sheet'!H314="CASH",'Calculation Sheet'!E314,"")</f>
        <v/>
      </c>
      <c r="J307" s="59" t="str">
        <f>IF('Calculation Sheet'!H314="CHECK",'Calculation Sheet'!E314,"")</f>
        <v/>
      </c>
      <c r="K307" s="59" t="str">
        <f>IF('Calculation Sheet'!H314="DIRECT BILLING",'Calculation Sheet'!E314,"")</f>
        <v/>
      </c>
      <c r="L307" s="59" t="str">
        <f>IF('Calculation Sheet'!H314="CREDIT CARD",'Calculation Sheet'!E314,"")</f>
        <v/>
      </c>
      <c r="M307" s="59" t="str">
        <f>IF('Calculation Sheet'!H314="STOCK/SEC.",'Calculation Sheet'!E314,"")</f>
        <v/>
      </c>
      <c r="N307" s="60">
        <f t="shared" si="9"/>
        <v>0</v>
      </c>
    </row>
    <row r="308" spans="1:14" ht="23.1" customHeight="1">
      <c r="A308" s="2">
        <v>297</v>
      </c>
      <c r="B308" s="83">
        <f>'Calculation Sheet'!A315</f>
        <v>0</v>
      </c>
      <c r="C308" s="83">
        <f>'Calculation Sheet'!B315</f>
        <v>0</v>
      </c>
      <c r="D308" s="2"/>
      <c r="E308" s="2"/>
      <c r="F308" s="57" t="str">
        <f>IF('Calculation Sheet'!H315=0,'Calculation Sheet'!G315,"")</f>
        <v/>
      </c>
      <c r="G308" s="91">
        <f>'Calculation Sheet'!F315</f>
        <v>0</v>
      </c>
      <c r="H308" s="58" t="str">
        <f t="shared" si="10"/>
        <v/>
      </c>
      <c r="I308" s="59" t="str">
        <f>IF('Calculation Sheet'!H315="CASH",'Calculation Sheet'!E315,"")</f>
        <v/>
      </c>
      <c r="J308" s="59" t="str">
        <f>IF('Calculation Sheet'!H315="CHECK",'Calculation Sheet'!E315,"")</f>
        <v/>
      </c>
      <c r="K308" s="59" t="str">
        <f>IF('Calculation Sheet'!H315="DIRECT BILLING",'Calculation Sheet'!E315,"")</f>
        <v/>
      </c>
      <c r="L308" s="59" t="str">
        <f>IF('Calculation Sheet'!H315="CREDIT CARD",'Calculation Sheet'!E315,"")</f>
        <v/>
      </c>
      <c r="M308" s="59" t="str">
        <f>IF('Calculation Sheet'!H315="STOCK/SEC.",'Calculation Sheet'!E315,"")</f>
        <v/>
      </c>
      <c r="N308" s="60">
        <f t="shared" si="9"/>
        <v>0</v>
      </c>
    </row>
    <row r="309" spans="1:14" ht="23.1" customHeight="1">
      <c r="A309" s="2">
        <v>298</v>
      </c>
      <c r="B309" s="83">
        <f>'Calculation Sheet'!A316</f>
        <v>0</v>
      </c>
      <c r="C309" s="83">
        <f>'Calculation Sheet'!B316</f>
        <v>0</v>
      </c>
      <c r="D309" s="2"/>
      <c r="E309" s="2"/>
      <c r="F309" s="57" t="str">
        <f>IF('Calculation Sheet'!H316=0,'Calculation Sheet'!G316,"")</f>
        <v/>
      </c>
      <c r="G309" s="91">
        <f>'Calculation Sheet'!F316</f>
        <v>0</v>
      </c>
      <c r="H309" s="58" t="str">
        <f t="shared" si="10"/>
        <v/>
      </c>
      <c r="I309" s="59" t="str">
        <f>IF('Calculation Sheet'!H316="CASH",'Calculation Sheet'!E316,"")</f>
        <v/>
      </c>
      <c r="J309" s="59" t="str">
        <f>IF('Calculation Sheet'!H316="CHECK",'Calculation Sheet'!E316,"")</f>
        <v/>
      </c>
      <c r="K309" s="59" t="str">
        <f>IF('Calculation Sheet'!H316="DIRECT BILLING",'Calculation Sheet'!E316,"")</f>
        <v/>
      </c>
      <c r="L309" s="59" t="str">
        <f>IF('Calculation Sheet'!H316="CREDIT CARD",'Calculation Sheet'!E316,"")</f>
        <v/>
      </c>
      <c r="M309" s="59" t="str">
        <f>IF('Calculation Sheet'!H316="STOCK/SEC.",'Calculation Sheet'!E316,"")</f>
        <v/>
      </c>
      <c r="N309" s="60">
        <f t="shared" si="9"/>
        <v>0</v>
      </c>
    </row>
    <row r="310" spans="1:14" ht="23.1" customHeight="1">
      <c r="A310" s="2">
        <v>299</v>
      </c>
      <c r="B310" s="83">
        <f>'Calculation Sheet'!A317</f>
        <v>0</v>
      </c>
      <c r="C310" s="83">
        <f>'Calculation Sheet'!B317</f>
        <v>0</v>
      </c>
      <c r="D310" s="2"/>
      <c r="E310" s="2"/>
      <c r="F310" s="57" t="str">
        <f>IF('Calculation Sheet'!H317=0,'Calculation Sheet'!G317,"")</f>
        <v/>
      </c>
      <c r="G310" s="91">
        <f>'Calculation Sheet'!F317</f>
        <v>0</v>
      </c>
      <c r="H310" s="58" t="str">
        <f t="shared" si="10"/>
        <v/>
      </c>
      <c r="I310" s="59" t="str">
        <f>IF('Calculation Sheet'!H317="CASH",'Calculation Sheet'!E317,"")</f>
        <v/>
      </c>
      <c r="J310" s="59" t="str">
        <f>IF('Calculation Sheet'!H317="CHECK",'Calculation Sheet'!E317,"")</f>
        <v/>
      </c>
      <c r="K310" s="59" t="str">
        <f>IF('Calculation Sheet'!H317="DIRECT BILLING",'Calculation Sheet'!E317,"")</f>
        <v/>
      </c>
      <c r="L310" s="59" t="str">
        <f>IF('Calculation Sheet'!H317="CREDIT CARD",'Calculation Sheet'!E317,"")</f>
        <v/>
      </c>
      <c r="M310" s="59" t="str">
        <f>IF('Calculation Sheet'!H317="STOCK/SEC.",'Calculation Sheet'!E317,"")</f>
        <v/>
      </c>
      <c r="N310" s="60">
        <f t="shared" si="9"/>
        <v>0</v>
      </c>
    </row>
    <row r="311" spans="1:14" ht="23.1" customHeight="1">
      <c r="A311" s="2">
        <v>300</v>
      </c>
      <c r="B311" s="83">
        <f>'Calculation Sheet'!A318</f>
        <v>0</v>
      </c>
      <c r="C311" s="83">
        <f>'Calculation Sheet'!B318</f>
        <v>0</v>
      </c>
      <c r="D311" s="2"/>
      <c r="E311" s="2"/>
      <c r="F311" s="57" t="str">
        <f>IF('Calculation Sheet'!H318=0,'Calculation Sheet'!G318,"")</f>
        <v/>
      </c>
      <c r="G311" s="91">
        <f>'Calculation Sheet'!F318</f>
        <v>0</v>
      </c>
      <c r="H311" s="58" t="str">
        <f t="shared" si="10"/>
        <v/>
      </c>
      <c r="I311" s="59" t="str">
        <f>IF('Calculation Sheet'!H318="CASH",'Calculation Sheet'!E318,"")</f>
        <v/>
      </c>
      <c r="J311" s="59" t="str">
        <f>IF('Calculation Sheet'!H318="CHECK",'Calculation Sheet'!E318,"")</f>
        <v/>
      </c>
      <c r="K311" s="59" t="str">
        <f>IF('Calculation Sheet'!H318="DIRECT BILLING",'Calculation Sheet'!E318,"")</f>
        <v/>
      </c>
      <c r="L311" s="59" t="str">
        <f>IF('Calculation Sheet'!H318="CREDIT CARD",'Calculation Sheet'!E318,"")</f>
        <v/>
      </c>
      <c r="M311" s="59" t="str">
        <f>IF('Calculation Sheet'!H318="STOCK/SEC.",'Calculation Sheet'!E318,"")</f>
        <v/>
      </c>
      <c r="N311" s="60">
        <f t="shared" si="9"/>
        <v>0</v>
      </c>
    </row>
    <row r="312" spans="1:14" ht="23.1" customHeight="1">
      <c r="A312" s="2">
        <v>301</v>
      </c>
      <c r="B312" s="83">
        <f>'Calculation Sheet'!A319</f>
        <v>0</v>
      </c>
      <c r="C312" s="83">
        <f>'Calculation Sheet'!B319</f>
        <v>0</v>
      </c>
      <c r="D312" s="2"/>
      <c r="E312" s="2"/>
      <c r="F312" s="57" t="str">
        <f>IF('Calculation Sheet'!H319=0,'Calculation Sheet'!G319,"")</f>
        <v/>
      </c>
      <c r="G312" s="91">
        <f>'Calculation Sheet'!F319</f>
        <v>0</v>
      </c>
      <c r="H312" s="58" t="str">
        <f t="shared" si="10"/>
        <v/>
      </c>
      <c r="I312" s="59" t="str">
        <f>IF('Calculation Sheet'!H319="CASH",'Calculation Sheet'!E319,"")</f>
        <v/>
      </c>
      <c r="J312" s="59" t="str">
        <f>IF('Calculation Sheet'!H319="CHECK",'Calculation Sheet'!E319,"")</f>
        <v/>
      </c>
      <c r="K312" s="59" t="str">
        <f>IF('Calculation Sheet'!H319="DIRECT BILLING",'Calculation Sheet'!E319,"")</f>
        <v/>
      </c>
      <c r="L312" s="59" t="str">
        <f>IF('Calculation Sheet'!H319="CREDIT CARD",'Calculation Sheet'!E319,"")</f>
        <v/>
      </c>
      <c r="M312" s="59" t="str">
        <f>IF('Calculation Sheet'!H319="STOCK/SEC.",'Calculation Sheet'!E319,"")</f>
        <v/>
      </c>
      <c r="N312" s="60">
        <f t="shared" si="9"/>
        <v>0</v>
      </c>
    </row>
    <row r="313" spans="1:14" ht="23.1" customHeight="1">
      <c r="A313" s="2">
        <v>302</v>
      </c>
      <c r="B313" s="83">
        <f>'Calculation Sheet'!A320</f>
        <v>0</v>
      </c>
      <c r="C313" s="83">
        <f>'Calculation Sheet'!B320</f>
        <v>0</v>
      </c>
      <c r="D313" s="2"/>
      <c r="E313" s="2"/>
      <c r="F313" s="57" t="str">
        <f>IF('Calculation Sheet'!H320=0,'Calculation Sheet'!G320,"")</f>
        <v/>
      </c>
      <c r="G313" s="91">
        <f>'Calculation Sheet'!F320</f>
        <v>0</v>
      </c>
      <c r="H313" s="58" t="str">
        <f t="shared" si="10"/>
        <v/>
      </c>
      <c r="I313" s="59" t="str">
        <f>IF('Calculation Sheet'!H320="CASH",'Calculation Sheet'!E320,"")</f>
        <v/>
      </c>
      <c r="J313" s="59" t="str">
        <f>IF('Calculation Sheet'!H320="CHECK",'Calculation Sheet'!E320,"")</f>
        <v/>
      </c>
      <c r="K313" s="59" t="str">
        <f>IF('Calculation Sheet'!H320="DIRECT BILLING",'Calculation Sheet'!E320,"")</f>
        <v/>
      </c>
      <c r="L313" s="59" t="str">
        <f>IF('Calculation Sheet'!H320="CREDIT CARD",'Calculation Sheet'!E320,"")</f>
        <v/>
      </c>
      <c r="M313" s="59" t="str">
        <f>IF('Calculation Sheet'!H320="STOCK/SEC.",'Calculation Sheet'!E320,"")</f>
        <v/>
      </c>
      <c r="N313" s="60">
        <f t="shared" si="9"/>
        <v>0</v>
      </c>
    </row>
    <row r="314" spans="1:14" ht="23.1" customHeight="1">
      <c r="A314" s="2">
        <v>303</v>
      </c>
      <c r="B314" s="83">
        <f>'Calculation Sheet'!A321</f>
        <v>0</v>
      </c>
      <c r="C314" s="83">
        <f>'Calculation Sheet'!B321</f>
        <v>0</v>
      </c>
      <c r="D314" s="2"/>
      <c r="E314" s="2"/>
      <c r="F314" s="57" t="str">
        <f>IF('Calculation Sheet'!H321=0,'Calculation Sheet'!G321,"")</f>
        <v/>
      </c>
      <c r="G314" s="91">
        <f>'Calculation Sheet'!F321</f>
        <v>0</v>
      </c>
      <c r="H314" s="58" t="str">
        <f t="shared" si="10"/>
        <v/>
      </c>
      <c r="I314" s="59" t="str">
        <f>IF('Calculation Sheet'!H321="CASH",'Calculation Sheet'!E321,"")</f>
        <v/>
      </c>
      <c r="J314" s="59" t="str">
        <f>IF('Calculation Sheet'!H321="CHECK",'Calculation Sheet'!E321,"")</f>
        <v/>
      </c>
      <c r="K314" s="59" t="str">
        <f>IF('Calculation Sheet'!H321="DIRECT BILLING",'Calculation Sheet'!E321,"")</f>
        <v/>
      </c>
      <c r="L314" s="59" t="str">
        <f>IF('Calculation Sheet'!H321="CREDIT CARD",'Calculation Sheet'!E321,"")</f>
        <v/>
      </c>
      <c r="M314" s="59" t="str">
        <f>IF('Calculation Sheet'!H321="STOCK/SEC.",'Calculation Sheet'!E321,"")</f>
        <v/>
      </c>
      <c r="N314" s="60">
        <f t="shared" si="9"/>
        <v>0</v>
      </c>
    </row>
    <row r="315" spans="1:14" ht="23.1" customHeight="1">
      <c r="A315" s="2">
        <v>304</v>
      </c>
      <c r="B315" s="83">
        <f>'Calculation Sheet'!A322</f>
        <v>0</v>
      </c>
      <c r="C315" s="83">
        <f>'Calculation Sheet'!B322</f>
        <v>0</v>
      </c>
      <c r="D315" s="2"/>
      <c r="E315" s="2"/>
      <c r="F315" s="57" t="str">
        <f>IF('Calculation Sheet'!H322=0,'Calculation Sheet'!G322,"")</f>
        <v/>
      </c>
      <c r="G315" s="91">
        <f>'Calculation Sheet'!F322</f>
        <v>0</v>
      </c>
      <c r="H315" s="58" t="str">
        <f t="shared" si="10"/>
        <v/>
      </c>
      <c r="I315" s="59" t="str">
        <f>IF('Calculation Sheet'!H322="CASH",'Calculation Sheet'!E322,"")</f>
        <v/>
      </c>
      <c r="J315" s="59" t="str">
        <f>IF('Calculation Sheet'!H322="CHECK",'Calculation Sheet'!E322,"")</f>
        <v/>
      </c>
      <c r="K315" s="59" t="str">
        <f>IF('Calculation Sheet'!H322="DIRECT BILLING",'Calculation Sheet'!E322,"")</f>
        <v/>
      </c>
      <c r="L315" s="59" t="str">
        <f>IF('Calculation Sheet'!H322="CREDIT CARD",'Calculation Sheet'!E322,"")</f>
        <v/>
      </c>
      <c r="M315" s="59" t="str">
        <f>IF('Calculation Sheet'!H322="STOCK/SEC.",'Calculation Sheet'!E322,"")</f>
        <v/>
      </c>
      <c r="N315" s="60">
        <f t="shared" si="9"/>
        <v>0</v>
      </c>
    </row>
    <row r="316" spans="1:14" ht="23.1" customHeight="1">
      <c r="A316" s="2">
        <v>305</v>
      </c>
      <c r="B316" s="83">
        <f>'Calculation Sheet'!A323</f>
        <v>0</v>
      </c>
      <c r="C316" s="83">
        <f>'Calculation Sheet'!B323</f>
        <v>0</v>
      </c>
      <c r="D316" s="2"/>
      <c r="E316" s="2"/>
      <c r="F316" s="57" t="str">
        <f>IF('Calculation Sheet'!H323=0,'Calculation Sheet'!G323,"")</f>
        <v/>
      </c>
      <c r="G316" s="91">
        <f>'Calculation Sheet'!F323</f>
        <v>0</v>
      </c>
      <c r="H316" s="58" t="str">
        <f t="shared" si="10"/>
        <v/>
      </c>
      <c r="I316" s="59" t="str">
        <f>IF('Calculation Sheet'!H323="CASH",'Calculation Sheet'!E323,"")</f>
        <v/>
      </c>
      <c r="J316" s="59" t="str">
        <f>IF('Calculation Sheet'!H323="CHECK",'Calculation Sheet'!E323,"")</f>
        <v/>
      </c>
      <c r="K316" s="59" t="str">
        <f>IF('Calculation Sheet'!H323="DIRECT BILLING",'Calculation Sheet'!E323,"")</f>
        <v/>
      </c>
      <c r="L316" s="59" t="str">
        <f>IF('Calculation Sheet'!H323="CREDIT CARD",'Calculation Sheet'!E323,"")</f>
        <v/>
      </c>
      <c r="M316" s="59" t="str">
        <f>IF('Calculation Sheet'!H323="STOCK/SEC.",'Calculation Sheet'!E323,"")</f>
        <v/>
      </c>
      <c r="N316" s="60">
        <f t="shared" ref="N316:N379" si="11">SUM(H316:M316)</f>
        <v>0</v>
      </c>
    </row>
    <row r="317" spans="1:14" ht="23.1" customHeight="1">
      <c r="A317" s="2">
        <v>306</v>
      </c>
      <c r="B317" s="83">
        <f>'Calculation Sheet'!A324</f>
        <v>0</v>
      </c>
      <c r="C317" s="83">
        <f>'Calculation Sheet'!B324</f>
        <v>0</v>
      </c>
      <c r="D317" s="2"/>
      <c r="E317" s="2"/>
      <c r="F317" s="57" t="str">
        <f>IF('Calculation Sheet'!H324=0,'Calculation Sheet'!G324,"")</f>
        <v/>
      </c>
      <c r="G317" s="91">
        <f>'Calculation Sheet'!F324</f>
        <v>0</v>
      </c>
      <c r="H317" s="58" t="str">
        <f t="shared" si="10"/>
        <v/>
      </c>
      <c r="I317" s="59" t="str">
        <f>IF('Calculation Sheet'!H324="CASH",'Calculation Sheet'!E324,"")</f>
        <v/>
      </c>
      <c r="J317" s="59" t="str">
        <f>IF('Calculation Sheet'!H324="CHECK",'Calculation Sheet'!E324,"")</f>
        <v/>
      </c>
      <c r="K317" s="59" t="str">
        <f>IF('Calculation Sheet'!H324="DIRECT BILLING",'Calculation Sheet'!E324,"")</f>
        <v/>
      </c>
      <c r="L317" s="59" t="str">
        <f>IF('Calculation Sheet'!H324="CREDIT CARD",'Calculation Sheet'!E324,"")</f>
        <v/>
      </c>
      <c r="M317" s="59" t="str">
        <f>IF('Calculation Sheet'!H324="STOCK/SEC.",'Calculation Sheet'!E324,"")</f>
        <v/>
      </c>
      <c r="N317" s="60">
        <f t="shared" si="11"/>
        <v>0</v>
      </c>
    </row>
    <row r="318" spans="1:14" ht="23.1" customHeight="1">
      <c r="A318" s="2">
        <v>307</v>
      </c>
      <c r="B318" s="83">
        <f>'Calculation Sheet'!A325</f>
        <v>0</v>
      </c>
      <c r="C318" s="83">
        <f>'Calculation Sheet'!B325</f>
        <v>0</v>
      </c>
      <c r="D318" s="2"/>
      <c r="E318" s="2"/>
      <c r="F318" s="57" t="str">
        <f>IF('Calculation Sheet'!H325=0,'Calculation Sheet'!G325,"")</f>
        <v/>
      </c>
      <c r="G318" s="91">
        <f>'Calculation Sheet'!F325</f>
        <v>0</v>
      </c>
      <c r="H318" s="58" t="str">
        <f t="shared" si="10"/>
        <v/>
      </c>
      <c r="I318" s="59" t="str">
        <f>IF('Calculation Sheet'!H325="CASH",'Calculation Sheet'!E325,"")</f>
        <v/>
      </c>
      <c r="J318" s="59" t="str">
        <f>IF('Calculation Sheet'!H325="CHECK",'Calculation Sheet'!E325,"")</f>
        <v/>
      </c>
      <c r="K318" s="59" t="str">
        <f>IF('Calculation Sheet'!H325="DIRECT BILLING",'Calculation Sheet'!E325,"")</f>
        <v/>
      </c>
      <c r="L318" s="59" t="str">
        <f>IF('Calculation Sheet'!H325="CREDIT CARD",'Calculation Sheet'!E325,"")</f>
        <v/>
      </c>
      <c r="M318" s="59" t="str">
        <f>IF('Calculation Sheet'!H325="STOCK/SEC.",'Calculation Sheet'!E325,"")</f>
        <v/>
      </c>
      <c r="N318" s="60">
        <f t="shared" si="11"/>
        <v>0</v>
      </c>
    </row>
    <row r="319" spans="1:14" ht="23.1" customHeight="1">
      <c r="A319" s="2">
        <v>308</v>
      </c>
      <c r="B319" s="83">
        <f>'Calculation Sheet'!A326</f>
        <v>0</v>
      </c>
      <c r="C319" s="83">
        <f>'Calculation Sheet'!B326</f>
        <v>0</v>
      </c>
      <c r="D319" s="2"/>
      <c r="E319" s="2"/>
      <c r="F319" s="57" t="str">
        <f>IF('Calculation Sheet'!H326=0,'Calculation Sheet'!G326,"")</f>
        <v/>
      </c>
      <c r="G319" s="91">
        <f>'Calculation Sheet'!F326</f>
        <v>0</v>
      </c>
      <c r="H319" s="58" t="str">
        <f t="shared" si="10"/>
        <v/>
      </c>
      <c r="I319" s="59" t="str">
        <f>IF('Calculation Sheet'!H326="CASH",'Calculation Sheet'!E326,"")</f>
        <v/>
      </c>
      <c r="J319" s="59" t="str">
        <f>IF('Calculation Sheet'!H326="CHECK",'Calculation Sheet'!E326,"")</f>
        <v/>
      </c>
      <c r="K319" s="59" t="str">
        <f>IF('Calculation Sheet'!H326="DIRECT BILLING",'Calculation Sheet'!E326,"")</f>
        <v/>
      </c>
      <c r="L319" s="59" t="str">
        <f>IF('Calculation Sheet'!H326="CREDIT CARD",'Calculation Sheet'!E326,"")</f>
        <v/>
      </c>
      <c r="M319" s="59" t="str">
        <f>IF('Calculation Sheet'!H326="STOCK/SEC.",'Calculation Sheet'!E326,"")</f>
        <v/>
      </c>
      <c r="N319" s="60">
        <f t="shared" si="11"/>
        <v>0</v>
      </c>
    </row>
    <row r="320" spans="1:14" ht="23.1" customHeight="1">
      <c r="A320" s="2">
        <v>309</v>
      </c>
      <c r="B320" s="83">
        <f>'Calculation Sheet'!A327</f>
        <v>0</v>
      </c>
      <c r="C320" s="83">
        <f>'Calculation Sheet'!B327</f>
        <v>0</v>
      </c>
      <c r="D320" s="2"/>
      <c r="E320" s="2"/>
      <c r="F320" s="57" t="str">
        <f>IF('Calculation Sheet'!H327=0,'Calculation Sheet'!G327,"")</f>
        <v/>
      </c>
      <c r="G320" s="91">
        <f>'Calculation Sheet'!F327</f>
        <v>0</v>
      </c>
      <c r="H320" s="58" t="str">
        <f t="shared" si="10"/>
        <v/>
      </c>
      <c r="I320" s="59" t="str">
        <f>IF('Calculation Sheet'!H327="CASH",'Calculation Sheet'!E327,"")</f>
        <v/>
      </c>
      <c r="J320" s="59" t="str">
        <f>IF('Calculation Sheet'!H327="CHECK",'Calculation Sheet'!E327,"")</f>
        <v/>
      </c>
      <c r="K320" s="59" t="str">
        <f>IF('Calculation Sheet'!H327="DIRECT BILLING",'Calculation Sheet'!E327,"")</f>
        <v/>
      </c>
      <c r="L320" s="59" t="str">
        <f>IF('Calculation Sheet'!H327="CREDIT CARD",'Calculation Sheet'!E327,"")</f>
        <v/>
      </c>
      <c r="M320" s="59" t="str">
        <f>IF('Calculation Sheet'!H327="STOCK/SEC.",'Calculation Sheet'!E327,"")</f>
        <v/>
      </c>
      <c r="N320" s="60">
        <f t="shared" si="11"/>
        <v>0</v>
      </c>
    </row>
    <row r="321" spans="1:14" ht="23.1" customHeight="1">
      <c r="A321" s="2">
        <v>310</v>
      </c>
      <c r="B321" s="83">
        <f>'Calculation Sheet'!A328</f>
        <v>0</v>
      </c>
      <c r="C321" s="83">
        <f>'Calculation Sheet'!B328</f>
        <v>0</v>
      </c>
      <c r="D321" s="2"/>
      <c r="E321" s="2"/>
      <c r="F321" s="57" t="str">
        <f>IF('Calculation Sheet'!H328=0,'Calculation Sheet'!G328,"")</f>
        <v/>
      </c>
      <c r="G321" s="91">
        <f>'Calculation Sheet'!F328</f>
        <v>0</v>
      </c>
      <c r="H321" s="58" t="str">
        <f t="shared" si="10"/>
        <v/>
      </c>
      <c r="I321" s="59" t="str">
        <f>IF('Calculation Sheet'!H328="CASH",'Calculation Sheet'!E328,"")</f>
        <v/>
      </c>
      <c r="J321" s="59" t="str">
        <f>IF('Calculation Sheet'!H328="CHECK",'Calculation Sheet'!E328,"")</f>
        <v/>
      </c>
      <c r="K321" s="59" t="str">
        <f>IF('Calculation Sheet'!H328="DIRECT BILLING",'Calculation Sheet'!E328,"")</f>
        <v/>
      </c>
      <c r="L321" s="59" t="str">
        <f>IF('Calculation Sheet'!H328="CREDIT CARD",'Calculation Sheet'!E328,"")</f>
        <v/>
      </c>
      <c r="M321" s="59" t="str">
        <f>IF('Calculation Sheet'!H328="STOCK/SEC.",'Calculation Sheet'!E328,"")</f>
        <v/>
      </c>
      <c r="N321" s="60">
        <f t="shared" si="11"/>
        <v>0</v>
      </c>
    </row>
    <row r="322" spans="1:14" ht="23.1" customHeight="1">
      <c r="A322" s="2">
        <v>311</v>
      </c>
      <c r="B322" s="83">
        <f>'Calculation Sheet'!A329</f>
        <v>0</v>
      </c>
      <c r="C322" s="83">
        <f>'Calculation Sheet'!B329</f>
        <v>0</v>
      </c>
      <c r="D322" s="2"/>
      <c r="E322" s="2"/>
      <c r="F322" s="57" t="str">
        <f>IF('Calculation Sheet'!H329=0,'Calculation Sheet'!G329,"")</f>
        <v/>
      </c>
      <c r="G322" s="91">
        <f>'Calculation Sheet'!F329</f>
        <v>0</v>
      </c>
      <c r="H322" s="58" t="str">
        <f t="shared" si="10"/>
        <v/>
      </c>
      <c r="I322" s="59" t="str">
        <f>IF('Calculation Sheet'!H329="CASH",'Calculation Sheet'!E329,"")</f>
        <v/>
      </c>
      <c r="J322" s="59" t="str">
        <f>IF('Calculation Sheet'!H329="CHECK",'Calculation Sheet'!E329,"")</f>
        <v/>
      </c>
      <c r="K322" s="59" t="str">
        <f>IF('Calculation Sheet'!H329="DIRECT BILLING",'Calculation Sheet'!E329,"")</f>
        <v/>
      </c>
      <c r="L322" s="59" t="str">
        <f>IF('Calculation Sheet'!H329="CREDIT CARD",'Calculation Sheet'!E329,"")</f>
        <v/>
      </c>
      <c r="M322" s="59" t="str">
        <f>IF('Calculation Sheet'!H329="STOCK/SEC.",'Calculation Sheet'!E329,"")</f>
        <v/>
      </c>
      <c r="N322" s="60">
        <f t="shared" si="11"/>
        <v>0</v>
      </c>
    </row>
    <row r="323" spans="1:14" ht="23.1" customHeight="1">
      <c r="A323" s="2">
        <v>312</v>
      </c>
      <c r="B323" s="83">
        <f>'Calculation Sheet'!A330</f>
        <v>0</v>
      </c>
      <c r="C323" s="83">
        <f>'Calculation Sheet'!B330</f>
        <v>0</v>
      </c>
      <c r="D323" s="2"/>
      <c r="E323" s="2"/>
      <c r="F323" s="57" t="str">
        <f>IF('Calculation Sheet'!H330=0,'Calculation Sheet'!G330,"")</f>
        <v/>
      </c>
      <c r="G323" s="91">
        <f>'Calculation Sheet'!F330</f>
        <v>0</v>
      </c>
      <c r="H323" s="58" t="str">
        <f t="shared" si="10"/>
        <v/>
      </c>
      <c r="I323" s="59" t="str">
        <f>IF('Calculation Sheet'!H330="CASH",'Calculation Sheet'!E330,"")</f>
        <v/>
      </c>
      <c r="J323" s="59" t="str">
        <f>IF('Calculation Sheet'!H330="CHECK",'Calculation Sheet'!E330,"")</f>
        <v/>
      </c>
      <c r="K323" s="59" t="str">
        <f>IF('Calculation Sheet'!H330="DIRECT BILLING",'Calculation Sheet'!E330,"")</f>
        <v/>
      </c>
      <c r="L323" s="59" t="str">
        <f>IF('Calculation Sheet'!H330="CREDIT CARD",'Calculation Sheet'!E330,"")</f>
        <v/>
      </c>
      <c r="M323" s="59" t="str">
        <f>IF('Calculation Sheet'!H330="STOCK/SEC.",'Calculation Sheet'!E330,"")</f>
        <v/>
      </c>
      <c r="N323" s="60">
        <f t="shared" si="11"/>
        <v>0</v>
      </c>
    </row>
    <row r="324" spans="1:14" ht="23.1" customHeight="1">
      <c r="A324" s="2">
        <v>313</v>
      </c>
      <c r="B324" s="83">
        <f>'Calculation Sheet'!A331</f>
        <v>0</v>
      </c>
      <c r="C324" s="83">
        <f>'Calculation Sheet'!B331</f>
        <v>0</v>
      </c>
      <c r="D324" s="2"/>
      <c r="E324" s="2"/>
      <c r="F324" s="57" t="str">
        <f>IF('Calculation Sheet'!H331=0,'Calculation Sheet'!G331,"")</f>
        <v/>
      </c>
      <c r="G324" s="91">
        <f>'Calculation Sheet'!F331</f>
        <v>0</v>
      </c>
      <c r="H324" s="58" t="str">
        <f t="shared" si="10"/>
        <v/>
      </c>
      <c r="I324" s="59" t="str">
        <f>IF('Calculation Sheet'!H331="CASH",'Calculation Sheet'!E331,"")</f>
        <v/>
      </c>
      <c r="J324" s="59" t="str">
        <f>IF('Calculation Sheet'!H331="CHECK",'Calculation Sheet'!E331,"")</f>
        <v/>
      </c>
      <c r="K324" s="59" t="str">
        <f>IF('Calculation Sheet'!H331="DIRECT BILLING",'Calculation Sheet'!E331,"")</f>
        <v/>
      </c>
      <c r="L324" s="59" t="str">
        <f>IF('Calculation Sheet'!H331="CREDIT CARD",'Calculation Sheet'!E331,"")</f>
        <v/>
      </c>
      <c r="M324" s="59" t="str">
        <f>IF('Calculation Sheet'!H331="STOCK/SEC.",'Calculation Sheet'!E331,"")</f>
        <v/>
      </c>
      <c r="N324" s="60">
        <f t="shared" si="11"/>
        <v>0</v>
      </c>
    </row>
    <row r="325" spans="1:14" ht="23.1" customHeight="1">
      <c r="A325" s="2">
        <v>314</v>
      </c>
      <c r="B325" s="83">
        <f>'Calculation Sheet'!A332</f>
        <v>0</v>
      </c>
      <c r="C325" s="83">
        <f>'Calculation Sheet'!B332</f>
        <v>0</v>
      </c>
      <c r="D325" s="2"/>
      <c r="E325" s="2"/>
      <c r="F325" s="57" t="str">
        <f>IF('Calculation Sheet'!H332=0,'Calculation Sheet'!G332,"")</f>
        <v/>
      </c>
      <c r="G325" s="91">
        <f>'Calculation Sheet'!F332</f>
        <v>0</v>
      </c>
      <c r="H325" s="58" t="str">
        <f t="shared" si="10"/>
        <v/>
      </c>
      <c r="I325" s="59" t="str">
        <f>IF('Calculation Sheet'!H332="CASH",'Calculation Sheet'!E332,"")</f>
        <v/>
      </c>
      <c r="J325" s="59" t="str">
        <f>IF('Calculation Sheet'!H332="CHECK",'Calculation Sheet'!E332,"")</f>
        <v/>
      </c>
      <c r="K325" s="59" t="str">
        <f>IF('Calculation Sheet'!H332="DIRECT BILLING",'Calculation Sheet'!E332,"")</f>
        <v/>
      </c>
      <c r="L325" s="59" t="str">
        <f>IF('Calculation Sheet'!H332="CREDIT CARD",'Calculation Sheet'!E332,"")</f>
        <v/>
      </c>
      <c r="M325" s="59" t="str">
        <f>IF('Calculation Sheet'!H332="STOCK/SEC.",'Calculation Sheet'!E332,"")</f>
        <v/>
      </c>
      <c r="N325" s="60">
        <f t="shared" si="11"/>
        <v>0</v>
      </c>
    </row>
    <row r="326" spans="1:14" ht="23.1" customHeight="1">
      <c r="A326" s="2">
        <v>315</v>
      </c>
      <c r="B326" s="83">
        <f>'Calculation Sheet'!A333</f>
        <v>0</v>
      </c>
      <c r="C326" s="83">
        <f>'Calculation Sheet'!B333</f>
        <v>0</v>
      </c>
      <c r="D326" s="2"/>
      <c r="E326" s="2"/>
      <c r="F326" s="57" t="str">
        <f>IF('Calculation Sheet'!H333=0,'Calculation Sheet'!G333,"")</f>
        <v/>
      </c>
      <c r="G326" s="91">
        <f>'Calculation Sheet'!F333</f>
        <v>0</v>
      </c>
      <c r="H326" s="58" t="str">
        <f t="shared" si="10"/>
        <v/>
      </c>
      <c r="I326" s="59" t="str">
        <f>IF('Calculation Sheet'!H333="CASH",'Calculation Sheet'!E333,"")</f>
        <v/>
      </c>
      <c r="J326" s="59" t="str">
        <f>IF('Calculation Sheet'!H333="CHECK",'Calculation Sheet'!E333,"")</f>
        <v/>
      </c>
      <c r="K326" s="59" t="str">
        <f>IF('Calculation Sheet'!H333="DIRECT BILLING",'Calculation Sheet'!E333,"")</f>
        <v/>
      </c>
      <c r="L326" s="59" t="str">
        <f>IF('Calculation Sheet'!H333="CREDIT CARD",'Calculation Sheet'!E333,"")</f>
        <v/>
      </c>
      <c r="M326" s="59" t="str">
        <f>IF('Calculation Sheet'!H333="STOCK/SEC.",'Calculation Sheet'!E333,"")</f>
        <v/>
      </c>
      <c r="N326" s="60">
        <f t="shared" si="11"/>
        <v>0</v>
      </c>
    </row>
    <row r="327" spans="1:14" ht="23.1" customHeight="1">
      <c r="A327" s="2">
        <v>316</v>
      </c>
      <c r="B327" s="83">
        <f>'Calculation Sheet'!A334</f>
        <v>0</v>
      </c>
      <c r="C327" s="83">
        <f>'Calculation Sheet'!B334</f>
        <v>0</v>
      </c>
      <c r="D327" s="2"/>
      <c r="E327" s="2"/>
      <c r="F327" s="57" t="str">
        <f>IF('Calculation Sheet'!H334=0,'Calculation Sheet'!G334,"")</f>
        <v/>
      </c>
      <c r="G327" s="91">
        <f>'Calculation Sheet'!F334</f>
        <v>0</v>
      </c>
      <c r="H327" s="58" t="str">
        <f t="shared" si="10"/>
        <v/>
      </c>
      <c r="I327" s="59" t="str">
        <f>IF('Calculation Sheet'!H334="CASH",'Calculation Sheet'!E334,"")</f>
        <v/>
      </c>
      <c r="J327" s="59" t="str">
        <f>IF('Calculation Sheet'!H334="CHECK",'Calculation Sheet'!E334,"")</f>
        <v/>
      </c>
      <c r="K327" s="59" t="str">
        <f>IF('Calculation Sheet'!H334="DIRECT BILLING",'Calculation Sheet'!E334,"")</f>
        <v/>
      </c>
      <c r="L327" s="59" t="str">
        <f>IF('Calculation Sheet'!H334="CREDIT CARD",'Calculation Sheet'!E334,"")</f>
        <v/>
      </c>
      <c r="M327" s="59" t="str">
        <f>IF('Calculation Sheet'!H334="STOCK/SEC.",'Calculation Sheet'!E334,"")</f>
        <v/>
      </c>
      <c r="N327" s="60">
        <f t="shared" si="11"/>
        <v>0</v>
      </c>
    </row>
    <row r="328" spans="1:14" ht="23.1" customHeight="1">
      <c r="A328" s="2">
        <v>317</v>
      </c>
      <c r="B328" s="83">
        <f>'Calculation Sheet'!A335</f>
        <v>0</v>
      </c>
      <c r="C328" s="83">
        <f>'Calculation Sheet'!B335</f>
        <v>0</v>
      </c>
      <c r="D328" s="2"/>
      <c r="E328" s="2"/>
      <c r="F328" s="57" t="str">
        <f>IF('Calculation Sheet'!H335=0,'Calculation Sheet'!G335,"")</f>
        <v/>
      </c>
      <c r="G328" s="91">
        <f>'Calculation Sheet'!F335</f>
        <v>0</v>
      </c>
      <c r="H328" s="58" t="str">
        <f t="shared" si="10"/>
        <v/>
      </c>
      <c r="I328" s="59" t="str">
        <f>IF('Calculation Sheet'!H335="CASH",'Calculation Sheet'!E335,"")</f>
        <v/>
      </c>
      <c r="J328" s="59" t="str">
        <f>IF('Calculation Sheet'!H335="CHECK",'Calculation Sheet'!E335,"")</f>
        <v/>
      </c>
      <c r="K328" s="59" t="str">
        <f>IF('Calculation Sheet'!H335="DIRECT BILLING",'Calculation Sheet'!E335,"")</f>
        <v/>
      </c>
      <c r="L328" s="59" t="str">
        <f>IF('Calculation Sheet'!H335="CREDIT CARD",'Calculation Sheet'!E335,"")</f>
        <v/>
      </c>
      <c r="M328" s="59" t="str">
        <f>IF('Calculation Sheet'!H335="STOCK/SEC.",'Calculation Sheet'!E335,"")</f>
        <v/>
      </c>
      <c r="N328" s="60">
        <f t="shared" si="11"/>
        <v>0</v>
      </c>
    </row>
    <row r="329" spans="1:14" ht="23.1" customHeight="1">
      <c r="A329" s="2">
        <v>318</v>
      </c>
      <c r="B329" s="83">
        <f>'Calculation Sheet'!A336</f>
        <v>0</v>
      </c>
      <c r="C329" s="83">
        <f>'Calculation Sheet'!B336</f>
        <v>0</v>
      </c>
      <c r="D329" s="2"/>
      <c r="E329" s="2"/>
      <c r="F329" s="57" t="str">
        <f>IF('Calculation Sheet'!H336=0,'Calculation Sheet'!G336,"")</f>
        <v/>
      </c>
      <c r="G329" s="91">
        <f>'Calculation Sheet'!F336</f>
        <v>0</v>
      </c>
      <c r="H329" s="58" t="str">
        <f t="shared" si="10"/>
        <v/>
      </c>
      <c r="I329" s="59" t="str">
        <f>IF('Calculation Sheet'!H336="CASH",'Calculation Sheet'!E336,"")</f>
        <v/>
      </c>
      <c r="J329" s="59" t="str">
        <f>IF('Calculation Sheet'!H336="CHECK",'Calculation Sheet'!E336,"")</f>
        <v/>
      </c>
      <c r="K329" s="59" t="str">
        <f>IF('Calculation Sheet'!H336="DIRECT BILLING",'Calculation Sheet'!E336,"")</f>
        <v/>
      </c>
      <c r="L329" s="59" t="str">
        <f>IF('Calculation Sheet'!H336="CREDIT CARD",'Calculation Sheet'!E336,"")</f>
        <v/>
      </c>
      <c r="M329" s="59" t="str">
        <f>IF('Calculation Sheet'!H336="STOCK/SEC.",'Calculation Sheet'!E336,"")</f>
        <v/>
      </c>
      <c r="N329" s="60">
        <f t="shared" si="11"/>
        <v>0</v>
      </c>
    </row>
    <row r="330" spans="1:14" ht="23.1" customHeight="1">
      <c r="A330" s="2">
        <v>319</v>
      </c>
      <c r="B330" s="83">
        <f>'Calculation Sheet'!A337</f>
        <v>0</v>
      </c>
      <c r="C330" s="83">
        <f>'Calculation Sheet'!B337</f>
        <v>0</v>
      </c>
      <c r="D330" s="2"/>
      <c r="E330" s="2"/>
      <c r="F330" s="57" t="str">
        <f>IF('Calculation Sheet'!H337=0,'Calculation Sheet'!G337,"")</f>
        <v/>
      </c>
      <c r="G330" s="91">
        <f>'Calculation Sheet'!F337</f>
        <v>0</v>
      </c>
      <c r="H330" s="58" t="str">
        <f t="shared" si="10"/>
        <v/>
      </c>
      <c r="I330" s="59" t="str">
        <f>IF('Calculation Sheet'!H337="CASH",'Calculation Sheet'!E337,"")</f>
        <v/>
      </c>
      <c r="J330" s="59" t="str">
        <f>IF('Calculation Sheet'!H337="CHECK",'Calculation Sheet'!E337,"")</f>
        <v/>
      </c>
      <c r="K330" s="59" t="str">
        <f>IF('Calculation Sheet'!H337="DIRECT BILLING",'Calculation Sheet'!E337,"")</f>
        <v/>
      </c>
      <c r="L330" s="59" t="str">
        <f>IF('Calculation Sheet'!H337="CREDIT CARD",'Calculation Sheet'!E337,"")</f>
        <v/>
      </c>
      <c r="M330" s="59" t="str">
        <f>IF('Calculation Sheet'!H337="STOCK/SEC.",'Calculation Sheet'!E337,"")</f>
        <v/>
      </c>
      <c r="N330" s="60">
        <f t="shared" si="11"/>
        <v>0</v>
      </c>
    </row>
    <row r="331" spans="1:14" ht="23.1" customHeight="1">
      <c r="A331" s="2">
        <v>320</v>
      </c>
      <c r="B331" s="83">
        <f>'Calculation Sheet'!A338</f>
        <v>0</v>
      </c>
      <c r="C331" s="83">
        <f>'Calculation Sheet'!B338</f>
        <v>0</v>
      </c>
      <c r="D331" s="2"/>
      <c r="E331" s="2"/>
      <c r="F331" s="57" t="str">
        <f>IF('Calculation Sheet'!H338=0,'Calculation Sheet'!G338,"")</f>
        <v/>
      </c>
      <c r="G331" s="91">
        <f>'Calculation Sheet'!F338</f>
        <v>0</v>
      </c>
      <c r="H331" s="58" t="str">
        <f t="shared" si="10"/>
        <v/>
      </c>
      <c r="I331" s="59" t="str">
        <f>IF('Calculation Sheet'!H338="CASH",'Calculation Sheet'!E338,"")</f>
        <v/>
      </c>
      <c r="J331" s="59" t="str">
        <f>IF('Calculation Sheet'!H338="CHECK",'Calculation Sheet'!E338,"")</f>
        <v/>
      </c>
      <c r="K331" s="59" t="str">
        <f>IF('Calculation Sheet'!H338="DIRECT BILLING",'Calculation Sheet'!E338,"")</f>
        <v/>
      </c>
      <c r="L331" s="59" t="str">
        <f>IF('Calculation Sheet'!H338="CREDIT CARD",'Calculation Sheet'!E338,"")</f>
        <v/>
      </c>
      <c r="M331" s="59" t="str">
        <f>IF('Calculation Sheet'!H338="STOCK/SEC.",'Calculation Sheet'!E338,"")</f>
        <v/>
      </c>
      <c r="N331" s="60">
        <f t="shared" si="11"/>
        <v>0</v>
      </c>
    </row>
    <row r="332" spans="1:14" ht="23.1" customHeight="1">
      <c r="A332" s="2">
        <v>321</v>
      </c>
      <c r="B332" s="83">
        <f>'Calculation Sheet'!A339</f>
        <v>0</v>
      </c>
      <c r="C332" s="83">
        <f>'Calculation Sheet'!B339</f>
        <v>0</v>
      </c>
      <c r="D332" s="2"/>
      <c r="E332" s="2"/>
      <c r="F332" s="57" t="str">
        <f>IF('Calculation Sheet'!H339=0,'Calculation Sheet'!G339,"")</f>
        <v/>
      </c>
      <c r="G332" s="91">
        <f>'Calculation Sheet'!F339</f>
        <v>0</v>
      </c>
      <c r="H332" s="58" t="str">
        <f t="shared" si="10"/>
        <v/>
      </c>
      <c r="I332" s="59" t="str">
        <f>IF('Calculation Sheet'!H339="CASH",'Calculation Sheet'!E339,"")</f>
        <v/>
      </c>
      <c r="J332" s="59" t="str">
        <f>IF('Calculation Sheet'!H339="CHECK",'Calculation Sheet'!E339,"")</f>
        <v/>
      </c>
      <c r="K332" s="59" t="str">
        <f>IF('Calculation Sheet'!H339="DIRECT BILLING",'Calculation Sheet'!E339,"")</f>
        <v/>
      </c>
      <c r="L332" s="59" t="str">
        <f>IF('Calculation Sheet'!H339="CREDIT CARD",'Calculation Sheet'!E339,"")</f>
        <v/>
      </c>
      <c r="M332" s="59" t="str">
        <f>IF('Calculation Sheet'!H339="STOCK/SEC.",'Calculation Sheet'!E339,"")</f>
        <v/>
      </c>
      <c r="N332" s="60">
        <f t="shared" si="11"/>
        <v>0</v>
      </c>
    </row>
    <row r="333" spans="1:14" ht="23.1" customHeight="1">
      <c r="A333" s="2">
        <v>322</v>
      </c>
      <c r="B333" s="83">
        <f>'Calculation Sheet'!A340</f>
        <v>0</v>
      </c>
      <c r="C333" s="83">
        <f>'Calculation Sheet'!B340</f>
        <v>0</v>
      </c>
      <c r="D333" s="2"/>
      <c r="E333" s="2"/>
      <c r="F333" s="57" t="str">
        <f>IF('Calculation Sheet'!H340=0,'Calculation Sheet'!G340,"")</f>
        <v/>
      </c>
      <c r="G333" s="91">
        <f>'Calculation Sheet'!F340</f>
        <v>0</v>
      </c>
      <c r="H333" s="58" t="str">
        <f t="shared" ref="H333:H396" si="12">IF(F333="","",ROUND(F333*G333,2))</f>
        <v/>
      </c>
      <c r="I333" s="59" t="str">
        <f>IF('Calculation Sheet'!H340="CASH",'Calculation Sheet'!E340,"")</f>
        <v/>
      </c>
      <c r="J333" s="59" t="str">
        <f>IF('Calculation Sheet'!H340="CHECK",'Calculation Sheet'!E340,"")</f>
        <v/>
      </c>
      <c r="K333" s="59" t="str">
        <f>IF('Calculation Sheet'!H340="DIRECT BILLING",'Calculation Sheet'!E340,"")</f>
        <v/>
      </c>
      <c r="L333" s="59" t="str">
        <f>IF('Calculation Sheet'!H340="CREDIT CARD",'Calculation Sheet'!E340,"")</f>
        <v/>
      </c>
      <c r="M333" s="59" t="str">
        <f>IF('Calculation Sheet'!H340="STOCK/SEC.",'Calculation Sheet'!E340,"")</f>
        <v/>
      </c>
      <c r="N333" s="60">
        <f t="shared" si="11"/>
        <v>0</v>
      </c>
    </row>
    <row r="334" spans="1:14" ht="23.1" customHeight="1">
      <c r="A334" s="2">
        <v>323</v>
      </c>
      <c r="B334" s="83">
        <f>'Calculation Sheet'!A341</f>
        <v>0</v>
      </c>
      <c r="C334" s="83">
        <f>'Calculation Sheet'!B341</f>
        <v>0</v>
      </c>
      <c r="D334" s="2"/>
      <c r="E334" s="2"/>
      <c r="F334" s="57" t="str">
        <f>IF('Calculation Sheet'!H341=0,'Calculation Sheet'!G341,"")</f>
        <v/>
      </c>
      <c r="G334" s="91">
        <f>'Calculation Sheet'!F341</f>
        <v>0</v>
      </c>
      <c r="H334" s="58" t="str">
        <f t="shared" si="12"/>
        <v/>
      </c>
      <c r="I334" s="59" t="str">
        <f>IF('Calculation Sheet'!H341="CASH",'Calculation Sheet'!E341,"")</f>
        <v/>
      </c>
      <c r="J334" s="59" t="str">
        <f>IF('Calculation Sheet'!H341="CHECK",'Calculation Sheet'!E341,"")</f>
        <v/>
      </c>
      <c r="K334" s="59" t="str">
        <f>IF('Calculation Sheet'!H341="DIRECT BILLING",'Calculation Sheet'!E341,"")</f>
        <v/>
      </c>
      <c r="L334" s="59" t="str">
        <f>IF('Calculation Sheet'!H341="CREDIT CARD",'Calculation Sheet'!E341,"")</f>
        <v/>
      </c>
      <c r="M334" s="59" t="str">
        <f>IF('Calculation Sheet'!H341="STOCK/SEC.",'Calculation Sheet'!E341,"")</f>
        <v/>
      </c>
      <c r="N334" s="60">
        <f t="shared" si="11"/>
        <v>0</v>
      </c>
    </row>
    <row r="335" spans="1:14" ht="23.1" customHeight="1">
      <c r="A335" s="2">
        <v>324</v>
      </c>
      <c r="B335" s="83">
        <f>'Calculation Sheet'!A342</f>
        <v>0</v>
      </c>
      <c r="C335" s="83">
        <f>'Calculation Sheet'!B342</f>
        <v>0</v>
      </c>
      <c r="D335" s="2"/>
      <c r="E335" s="2"/>
      <c r="F335" s="57" t="str">
        <f>IF('Calculation Sheet'!H342=0,'Calculation Sheet'!G342,"")</f>
        <v/>
      </c>
      <c r="G335" s="91">
        <f>'Calculation Sheet'!F342</f>
        <v>0</v>
      </c>
      <c r="H335" s="58" t="str">
        <f t="shared" si="12"/>
        <v/>
      </c>
      <c r="I335" s="59" t="str">
        <f>IF('Calculation Sheet'!H342="CASH",'Calculation Sheet'!E342,"")</f>
        <v/>
      </c>
      <c r="J335" s="59" t="str">
        <f>IF('Calculation Sheet'!H342="CHECK",'Calculation Sheet'!E342,"")</f>
        <v/>
      </c>
      <c r="K335" s="59" t="str">
        <f>IF('Calculation Sheet'!H342="DIRECT BILLING",'Calculation Sheet'!E342,"")</f>
        <v/>
      </c>
      <c r="L335" s="59" t="str">
        <f>IF('Calculation Sheet'!H342="CREDIT CARD",'Calculation Sheet'!E342,"")</f>
        <v/>
      </c>
      <c r="M335" s="59" t="str">
        <f>IF('Calculation Sheet'!H342="STOCK/SEC.",'Calculation Sheet'!E342,"")</f>
        <v/>
      </c>
      <c r="N335" s="60">
        <f t="shared" si="11"/>
        <v>0</v>
      </c>
    </row>
    <row r="336" spans="1:14" ht="23.1" customHeight="1">
      <c r="A336" s="2">
        <v>325</v>
      </c>
      <c r="B336" s="83">
        <f>'Calculation Sheet'!A343</f>
        <v>0</v>
      </c>
      <c r="C336" s="83">
        <f>'Calculation Sheet'!B343</f>
        <v>0</v>
      </c>
      <c r="D336" s="2"/>
      <c r="E336" s="2"/>
      <c r="F336" s="57" t="str">
        <f>IF('Calculation Sheet'!H343=0,'Calculation Sheet'!G343,"")</f>
        <v/>
      </c>
      <c r="G336" s="91">
        <f>'Calculation Sheet'!F343</f>
        <v>0</v>
      </c>
      <c r="H336" s="58" t="str">
        <f t="shared" si="12"/>
        <v/>
      </c>
      <c r="I336" s="59" t="str">
        <f>IF('Calculation Sheet'!H343="CASH",'Calculation Sheet'!E343,"")</f>
        <v/>
      </c>
      <c r="J336" s="59" t="str">
        <f>IF('Calculation Sheet'!H343="CHECK",'Calculation Sheet'!E343,"")</f>
        <v/>
      </c>
      <c r="K336" s="59" t="str">
        <f>IF('Calculation Sheet'!H343="DIRECT BILLING",'Calculation Sheet'!E343,"")</f>
        <v/>
      </c>
      <c r="L336" s="59" t="str">
        <f>IF('Calculation Sheet'!H343="CREDIT CARD",'Calculation Sheet'!E343,"")</f>
        <v/>
      </c>
      <c r="M336" s="59" t="str">
        <f>IF('Calculation Sheet'!H343="STOCK/SEC.",'Calculation Sheet'!E343,"")</f>
        <v/>
      </c>
      <c r="N336" s="60">
        <f t="shared" si="11"/>
        <v>0</v>
      </c>
    </row>
    <row r="337" spans="1:14" ht="23.1" customHeight="1">
      <c r="A337" s="2">
        <v>326</v>
      </c>
      <c r="B337" s="83">
        <f>'Calculation Sheet'!A344</f>
        <v>0</v>
      </c>
      <c r="C337" s="83">
        <f>'Calculation Sheet'!B344</f>
        <v>0</v>
      </c>
      <c r="D337" s="2"/>
      <c r="E337" s="2"/>
      <c r="F337" s="57" t="str">
        <f>IF('Calculation Sheet'!H344=0,'Calculation Sheet'!G344,"")</f>
        <v/>
      </c>
      <c r="G337" s="91">
        <f>'Calculation Sheet'!F344</f>
        <v>0</v>
      </c>
      <c r="H337" s="58" t="str">
        <f t="shared" si="12"/>
        <v/>
      </c>
      <c r="I337" s="59" t="str">
        <f>IF('Calculation Sheet'!H344="CASH",'Calculation Sheet'!E344,"")</f>
        <v/>
      </c>
      <c r="J337" s="59" t="str">
        <f>IF('Calculation Sheet'!H344="CHECK",'Calculation Sheet'!E344,"")</f>
        <v/>
      </c>
      <c r="K337" s="59" t="str">
        <f>IF('Calculation Sheet'!H344="DIRECT BILLING",'Calculation Sheet'!E344,"")</f>
        <v/>
      </c>
      <c r="L337" s="59" t="str">
        <f>IF('Calculation Sheet'!H344="CREDIT CARD",'Calculation Sheet'!E344,"")</f>
        <v/>
      </c>
      <c r="M337" s="59" t="str">
        <f>IF('Calculation Sheet'!H344="STOCK/SEC.",'Calculation Sheet'!E344,"")</f>
        <v/>
      </c>
      <c r="N337" s="60">
        <f t="shared" si="11"/>
        <v>0</v>
      </c>
    </row>
    <row r="338" spans="1:14" ht="23.1" customHeight="1">
      <c r="A338" s="2">
        <v>327</v>
      </c>
      <c r="B338" s="83">
        <f>'Calculation Sheet'!A345</f>
        <v>0</v>
      </c>
      <c r="C338" s="83">
        <f>'Calculation Sheet'!B345</f>
        <v>0</v>
      </c>
      <c r="D338" s="2"/>
      <c r="E338" s="2"/>
      <c r="F338" s="57" t="str">
        <f>IF('Calculation Sheet'!H345=0,'Calculation Sheet'!G345,"")</f>
        <v/>
      </c>
      <c r="G338" s="91">
        <f>'Calculation Sheet'!F345</f>
        <v>0</v>
      </c>
      <c r="H338" s="58" t="str">
        <f t="shared" si="12"/>
        <v/>
      </c>
      <c r="I338" s="59" t="str">
        <f>IF('Calculation Sheet'!H345="CASH",'Calculation Sheet'!E345,"")</f>
        <v/>
      </c>
      <c r="J338" s="59" t="str">
        <f>IF('Calculation Sheet'!H345="CHECK",'Calculation Sheet'!E345,"")</f>
        <v/>
      </c>
      <c r="K338" s="59" t="str">
        <f>IF('Calculation Sheet'!H345="DIRECT BILLING",'Calculation Sheet'!E345,"")</f>
        <v/>
      </c>
      <c r="L338" s="59" t="str">
        <f>IF('Calculation Sheet'!H345="CREDIT CARD",'Calculation Sheet'!E345,"")</f>
        <v/>
      </c>
      <c r="M338" s="59" t="str">
        <f>IF('Calculation Sheet'!H345="STOCK/SEC.",'Calculation Sheet'!E345,"")</f>
        <v/>
      </c>
      <c r="N338" s="60">
        <f t="shared" si="11"/>
        <v>0</v>
      </c>
    </row>
    <row r="339" spans="1:14" ht="23.1" customHeight="1">
      <c r="A339" s="2">
        <v>328</v>
      </c>
      <c r="B339" s="83">
        <f>'Calculation Sheet'!A346</f>
        <v>0</v>
      </c>
      <c r="C339" s="83">
        <f>'Calculation Sheet'!B346</f>
        <v>0</v>
      </c>
      <c r="D339" s="2"/>
      <c r="E339" s="2"/>
      <c r="F339" s="57" t="str">
        <f>IF('Calculation Sheet'!H346=0,'Calculation Sheet'!G346,"")</f>
        <v/>
      </c>
      <c r="G339" s="91">
        <f>'Calculation Sheet'!F346</f>
        <v>0</v>
      </c>
      <c r="H339" s="58" t="str">
        <f t="shared" si="12"/>
        <v/>
      </c>
      <c r="I339" s="59" t="str">
        <f>IF('Calculation Sheet'!H346="CASH",'Calculation Sheet'!E346,"")</f>
        <v/>
      </c>
      <c r="J339" s="59" t="str">
        <f>IF('Calculation Sheet'!H346="CHECK",'Calculation Sheet'!E346,"")</f>
        <v/>
      </c>
      <c r="K339" s="59" t="str">
        <f>IF('Calculation Sheet'!H346="DIRECT BILLING",'Calculation Sheet'!E346,"")</f>
        <v/>
      </c>
      <c r="L339" s="59" t="str">
        <f>IF('Calculation Sheet'!H346="CREDIT CARD",'Calculation Sheet'!E346,"")</f>
        <v/>
      </c>
      <c r="M339" s="59" t="str">
        <f>IF('Calculation Sheet'!H346="STOCK/SEC.",'Calculation Sheet'!E346,"")</f>
        <v/>
      </c>
      <c r="N339" s="60">
        <f t="shared" si="11"/>
        <v>0</v>
      </c>
    </row>
    <row r="340" spans="1:14" ht="23.1" customHeight="1">
      <c r="A340" s="2">
        <v>329</v>
      </c>
      <c r="B340" s="83">
        <f>'Calculation Sheet'!A347</f>
        <v>0</v>
      </c>
      <c r="C340" s="83">
        <f>'Calculation Sheet'!B347</f>
        <v>0</v>
      </c>
      <c r="D340" s="2"/>
      <c r="E340" s="2"/>
      <c r="F340" s="57" t="str">
        <f>IF('Calculation Sheet'!H347=0,'Calculation Sheet'!G347,"")</f>
        <v/>
      </c>
      <c r="G340" s="91">
        <f>'Calculation Sheet'!F347</f>
        <v>0</v>
      </c>
      <c r="H340" s="58" t="str">
        <f t="shared" si="12"/>
        <v/>
      </c>
      <c r="I340" s="59" t="str">
        <f>IF('Calculation Sheet'!H347="CASH",'Calculation Sheet'!E347,"")</f>
        <v/>
      </c>
      <c r="J340" s="59" t="str">
        <f>IF('Calculation Sheet'!H347="CHECK",'Calculation Sheet'!E347,"")</f>
        <v/>
      </c>
      <c r="K340" s="59" t="str">
        <f>IF('Calculation Sheet'!H347="DIRECT BILLING",'Calculation Sheet'!E347,"")</f>
        <v/>
      </c>
      <c r="L340" s="59" t="str">
        <f>IF('Calculation Sheet'!H347="CREDIT CARD",'Calculation Sheet'!E347,"")</f>
        <v/>
      </c>
      <c r="M340" s="59" t="str">
        <f>IF('Calculation Sheet'!H347="STOCK/SEC.",'Calculation Sheet'!E347,"")</f>
        <v/>
      </c>
      <c r="N340" s="60">
        <f t="shared" si="11"/>
        <v>0</v>
      </c>
    </row>
    <row r="341" spans="1:14" ht="23.1" customHeight="1">
      <c r="A341" s="2">
        <v>330</v>
      </c>
      <c r="B341" s="83">
        <f>'Calculation Sheet'!A348</f>
        <v>0</v>
      </c>
      <c r="C341" s="83">
        <f>'Calculation Sheet'!B348</f>
        <v>0</v>
      </c>
      <c r="D341" s="2"/>
      <c r="E341" s="2"/>
      <c r="F341" s="57" t="str">
        <f>IF('Calculation Sheet'!H348=0,'Calculation Sheet'!G348,"")</f>
        <v/>
      </c>
      <c r="G341" s="91">
        <f>'Calculation Sheet'!F348</f>
        <v>0</v>
      </c>
      <c r="H341" s="58" t="str">
        <f t="shared" si="12"/>
        <v/>
      </c>
      <c r="I341" s="59" t="str">
        <f>IF('Calculation Sheet'!H348="CASH",'Calculation Sheet'!E348,"")</f>
        <v/>
      </c>
      <c r="J341" s="59" t="str">
        <f>IF('Calculation Sheet'!H348="CHECK",'Calculation Sheet'!E348,"")</f>
        <v/>
      </c>
      <c r="K341" s="59" t="str">
        <f>IF('Calculation Sheet'!H348="DIRECT BILLING",'Calculation Sheet'!E348,"")</f>
        <v/>
      </c>
      <c r="L341" s="59" t="str">
        <f>IF('Calculation Sheet'!H348="CREDIT CARD",'Calculation Sheet'!E348,"")</f>
        <v/>
      </c>
      <c r="M341" s="59" t="str">
        <f>IF('Calculation Sheet'!H348="STOCK/SEC.",'Calculation Sheet'!E348,"")</f>
        <v/>
      </c>
      <c r="N341" s="60">
        <f t="shared" si="11"/>
        <v>0</v>
      </c>
    </row>
    <row r="342" spans="1:14" ht="23.1" customHeight="1">
      <c r="A342" s="2">
        <v>331</v>
      </c>
      <c r="B342" s="83">
        <f>'Calculation Sheet'!A349</f>
        <v>0</v>
      </c>
      <c r="C342" s="83">
        <f>'Calculation Sheet'!B349</f>
        <v>0</v>
      </c>
      <c r="D342" s="2"/>
      <c r="E342" s="2"/>
      <c r="F342" s="57" t="str">
        <f>IF('Calculation Sheet'!H349=0,'Calculation Sheet'!G349,"")</f>
        <v/>
      </c>
      <c r="G342" s="91">
        <f>'Calculation Sheet'!F349</f>
        <v>0</v>
      </c>
      <c r="H342" s="58" t="str">
        <f t="shared" si="12"/>
        <v/>
      </c>
      <c r="I342" s="59" t="str">
        <f>IF('Calculation Sheet'!H349="CASH",'Calculation Sheet'!E349,"")</f>
        <v/>
      </c>
      <c r="J342" s="59" t="str">
        <f>IF('Calculation Sheet'!H349="CHECK",'Calculation Sheet'!E349,"")</f>
        <v/>
      </c>
      <c r="K342" s="59" t="str">
        <f>IF('Calculation Sheet'!H349="DIRECT BILLING",'Calculation Sheet'!E349,"")</f>
        <v/>
      </c>
      <c r="L342" s="59" t="str">
        <f>IF('Calculation Sheet'!H349="CREDIT CARD",'Calculation Sheet'!E349,"")</f>
        <v/>
      </c>
      <c r="M342" s="59" t="str">
        <f>IF('Calculation Sheet'!H349="STOCK/SEC.",'Calculation Sheet'!E349,"")</f>
        <v/>
      </c>
      <c r="N342" s="60">
        <f t="shared" si="11"/>
        <v>0</v>
      </c>
    </row>
    <row r="343" spans="1:14" ht="23.1" customHeight="1">
      <c r="A343" s="2">
        <v>332</v>
      </c>
      <c r="B343" s="83">
        <f>'Calculation Sheet'!A350</f>
        <v>0</v>
      </c>
      <c r="C343" s="83">
        <f>'Calculation Sheet'!B350</f>
        <v>0</v>
      </c>
      <c r="D343" s="2"/>
      <c r="E343" s="2"/>
      <c r="F343" s="57" t="str">
        <f>IF('Calculation Sheet'!H350=0,'Calculation Sheet'!G350,"")</f>
        <v/>
      </c>
      <c r="G343" s="91">
        <f>'Calculation Sheet'!F350</f>
        <v>0</v>
      </c>
      <c r="H343" s="58" t="str">
        <f t="shared" si="12"/>
        <v/>
      </c>
      <c r="I343" s="59" t="str">
        <f>IF('Calculation Sheet'!H350="CASH",'Calculation Sheet'!E350,"")</f>
        <v/>
      </c>
      <c r="J343" s="59" t="str">
        <f>IF('Calculation Sheet'!H350="CHECK",'Calculation Sheet'!E350,"")</f>
        <v/>
      </c>
      <c r="K343" s="59" t="str">
        <f>IF('Calculation Sheet'!H350="DIRECT BILLING",'Calculation Sheet'!E350,"")</f>
        <v/>
      </c>
      <c r="L343" s="59" t="str">
        <f>IF('Calculation Sheet'!H350="CREDIT CARD",'Calculation Sheet'!E350,"")</f>
        <v/>
      </c>
      <c r="M343" s="59" t="str">
        <f>IF('Calculation Sheet'!H350="STOCK/SEC.",'Calculation Sheet'!E350,"")</f>
        <v/>
      </c>
      <c r="N343" s="60">
        <f t="shared" si="11"/>
        <v>0</v>
      </c>
    </row>
    <row r="344" spans="1:14" ht="23.1" customHeight="1">
      <c r="A344" s="2">
        <v>333</v>
      </c>
      <c r="B344" s="83">
        <f>'Calculation Sheet'!A351</f>
        <v>0</v>
      </c>
      <c r="C344" s="83">
        <f>'Calculation Sheet'!B351</f>
        <v>0</v>
      </c>
      <c r="D344" s="2"/>
      <c r="E344" s="2"/>
      <c r="F344" s="57" t="str">
        <f>IF('Calculation Sheet'!H351=0,'Calculation Sheet'!G351,"")</f>
        <v/>
      </c>
      <c r="G344" s="91">
        <f>'Calculation Sheet'!F351</f>
        <v>0</v>
      </c>
      <c r="H344" s="58" t="str">
        <f t="shared" si="12"/>
        <v/>
      </c>
      <c r="I344" s="59" t="str">
        <f>IF('Calculation Sheet'!H351="CASH",'Calculation Sheet'!E351,"")</f>
        <v/>
      </c>
      <c r="J344" s="59" t="str">
        <f>IF('Calculation Sheet'!H351="CHECK",'Calculation Sheet'!E351,"")</f>
        <v/>
      </c>
      <c r="K344" s="59" t="str">
        <f>IF('Calculation Sheet'!H351="DIRECT BILLING",'Calculation Sheet'!E351,"")</f>
        <v/>
      </c>
      <c r="L344" s="59" t="str">
        <f>IF('Calculation Sheet'!H351="CREDIT CARD",'Calculation Sheet'!E351,"")</f>
        <v/>
      </c>
      <c r="M344" s="59" t="str">
        <f>IF('Calculation Sheet'!H351="STOCK/SEC.",'Calculation Sheet'!E351,"")</f>
        <v/>
      </c>
      <c r="N344" s="60">
        <f t="shared" si="11"/>
        <v>0</v>
      </c>
    </row>
    <row r="345" spans="1:14" ht="23.1" customHeight="1">
      <c r="A345" s="2">
        <v>334</v>
      </c>
      <c r="B345" s="83">
        <f>'Calculation Sheet'!A352</f>
        <v>0</v>
      </c>
      <c r="C345" s="83">
        <f>'Calculation Sheet'!B352</f>
        <v>0</v>
      </c>
      <c r="D345" s="2"/>
      <c r="E345" s="2"/>
      <c r="F345" s="57" t="str">
        <f>IF('Calculation Sheet'!H352=0,'Calculation Sheet'!G352,"")</f>
        <v/>
      </c>
      <c r="G345" s="91">
        <f>'Calculation Sheet'!F352</f>
        <v>0</v>
      </c>
      <c r="H345" s="58" t="str">
        <f t="shared" si="12"/>
        <v/>
      </c>
      <c r="I345" s="59" t="str">
        <f>IF('Calculation Sheet'!H352="CASH",'Calculation Sheet'!E352,"")</f>
        <v/>
      </c>
      <c r="J345" s="59" t="str">
        <f>IF('Calculation Sheet'!H352="CHECK",'Calculation Sheet'!E352,"")</f>
        <v/>
      </c>
      <c r="K345" s="59" t="str">
        <f>IF('Calculation Sheet'!H352="DIRECT BILLING",'Calculation Sheet'!E352,"")</f>
        <v/>
      </c>
      <c r="L345" s="59" t="str">
        <f>IF('Calculation Sheet'!H352="CREDIT CARD",'Calculation Sheet'!E352,"")</f>
        <v/>
      </c>
      <c r="M345" s="59" t="str">
        <f>IF('Calculation Sheet'!H352="STOCK/SEC.",'Calculation Sheet'!E352,"")</f>
        <v/>
      </c>
      <c r="N345" s="60">
        <f t="shared" si="11"/>
        <v>0</v>
      </c>
    </row>
    <row r="346" spans="1:14" ht="23.1" customHeight="1">
      <c r="A346" s="2">
        <v>335</v>
      </c>
      <c r="B346" s="83">
        <f>'Calculation Sheet'!A353</f>
        <v>0</v>
      </c>
      <c r="C346" s="83">
        <f>'Calculation Sheet'!B353</f>
        <v>0</v>
      </c>
      <c r="D346" s="2"/>
      <c r="E346" s="2"/>
      <c r="F346" s="57" t="str">
        <f>IF('Calculation Sheet'!H353=0,'Calculation Sheet'!G353,"")</f>
        <v/>
      </c>
      <c r="G346" s="91">
        <f>'Calculation Sheet'!F353</f>
        <v>0</v>
      </c>
      <c r="H346" s="58" t="str">
        <f t="shared" si="12"/>
        <v/>
      </c>
      <c r="I346" s="59" t="str">
        <f>IF('Calculation Sheet'!H353="CASH",'Calculation Sheet'!E353,"")</f>
        <v/>
      </c>
      <c r="J346" s="59" t="str">
        <f>IF('Calculation Sheet'!H353="CHECK",'Calculation Sheet'!E353,"")</f>
        <v/>
      </c>
      <c r="K346" s="59" t="str">
        <f>IF('Calculation Sheet'!H353="DIRECT BILLING",'Calculation Sheet'!E353,"")</f>
        <v/>
      </c>
      <c r="L346" s="59" t="str">
        <f>IF('Calculation Sheet'!H353="CREDIT CARD",'Calculation Sheet'!E353,"")</f>
        <v/>
      </c>
      <c r="M346" s="59" t="str">
        <f>IF('Calculation Sheet'!H353="STOCK/SEC.",'Calculation Sheet'!E353,"")</f>
        <v/>
      </c>
      <c r="N346" s="60">
        <f t="shared" si="11"/>
        <v>0</v>
      </c>
    </row>
    <row r="347" spans="1:14" ht="23.1" customHeight="1">
      <c r="A347" s="2">
        <v>336</v>
      </c>
      <c r="B347" s="83">
        <f>'Calculation Sheet'!A354</f>
        <v>0</v>
      </c>
      <c r="C347" s="83">
        <f>'Calculation Sheet'!B354</f>
        <v>0</v>
      </c>
      <c r="D347" s="2"/>
      <c r="E347" s="2"/>
      <c r="F347" s="57" t="str">
        <f>IF('Calculation Sheet'!H354=0,'Calculation Sheet'!G354,"")</f>
        <v/>
      </c>
      <c r="G347" s="91">
        <f>'Calculation Sheet'!F354</f>
        <v>0</v>
      </c>
      <c r="H347" s="58" t="str">
        <f t="shared" si="12"/>
        <v/>
      </c>
      <c r="I347" s="59" t="str">
        <f>IF('Calculation Sheet'!H354="CASH",'Calculation Sheet'!E354,"")</f>
        <v/>
      </c>
      <c r="J347" s="59" t="str">
        <f>IF('Calculation Sheet'!H354="CHECK",'Calculation Sheet'!E354,"")</f>
        <v/>
      </c>
      <c r="K347" s="59" t="str">
        <f>IF('Calculation Sheet'!H354="DIRECT BILLING",'Calculation Sheet'!E354,"")</f>
        <v/>
      </c>
      <c r="L347" s="59" t="str">
        <f>IF('Calculation Sheet'!H354="CREDIT CARD",'Calculation Sheet'!E354,"")</f>
        <v/>
      </c>
      <c r="M347" s="59" t="str">
        <f>IF('Calculation Sheet'!H354="STOCK/SEC.",'Calculation Sheet'!E354,"")</f>
        <v/>
      </c>
      <c r="N347" s="60">
        <f t="shared" si="11"/>
        <v>0</v>
      </c>
    </row>
    <row r="348" spans="1:14" ht="23.1" customHeight="1">
      <c r="A348" s="2">
        <v>337</v>
      </c>
      <c r="B348" s="83">
        <f>'Calculation Sheet'!A355</f>
        <v>0</v>
      </c>
      <c r="C348" s="83">
        <f>'Calculation Sheet'!B355</f>
        <v>0</v>
      </c>
      <c r="D348" s="2"/>
      <c r="E348" s="2"/>
      <c r="F348" s="57" t="str">
        <f>IF('Calculation Sheet'!H355=0,'Calculation Sheet'!G355,"")</f>
        <v/>
      </c>
      <c r="G348" s="91">
        <f>'Calculation Sheet'!F355</f>
        <v>0</v>
      </c>
      <c r="H348" s="58" t="str">
        <f t="shared" si="12"/>
        <v/>
      </c>
      <c r="I348" s="59" t="str">
        <f>IF('Calculation Sheet'!H355="CASH",'Calculation Sheet'!E355,"")</f>
        <v/>
      </c>
      <c r="J348" s="59" t="str">
        <f>IF('Calculation Sheet'!H355="CHECK",'Calculation Sheet'!E355,"")</f>
        <v/>
      </c>
      <c r="K348" s="59" t="str">
        <f>IF('Calculation Sheet'!H355="DIRECT BILLING",'Calculation Sheet'!E355,"")</f>
        <v/>
      </c>
      <c r="L348" s="59" t="str">
        <f>IF('Calculation Sheet'!H355="CREDIT CARD",'Calculation Sheet'!E355,"")</f>
        <v/>
      </c>
      <c r="M348" s="59" t="str">
        <f>IF('Calculation Sheet'!H355="STOCK/SEC.",'Calculation Sheet'!E355,"")</f>
        <v/>
      </c>
      <c r="N348" s="60">
        <f t="shared" si="11"/>
        <v>0</v>
      </c>
    </row>
    <row r="349" spans="1:14" ht="23.1" customHeight="1">
      <c r="A349" s="2">
        <v>338</v>
      </c>
      <c r="B349" s="83">
        <f>'Calculation Sheet'!A356</f>
        <v>0</v>
      </c>
      <c r="C349" s="83">
        <f>'Calculation Sheet'!B356</f>
        <v>0</v>
      </c>
      <c r="D349" s="2"/>
      <c r="E349" s="2"/>
      <c r="F349" s="57" t="str">
        <f>IF('Calculation Sheet'!H356=0,'Calculation Sheet'!G356,"")</f>
        <v/>
      </c>
      <c r="G349" s="91">
        <f>'Calculation Sheet'!F356</f>
        <v>0</v>
      </c>
      <c r="H349" s="58" t="str">
        <f t="shared" si="12"/>
        <v/>
      </c>
      <c r="I349" s="59" t="str">
        <f>IF('Calculation Sheet'!H356="CASH",'Calculation Sheet'!E356,"")</f>
        <v/>
      </c>
      <c r="J349" s="59" t="str">
        <f>IF('Calculation Sheet'!H356="CHECK",'Calculation Sheet'!E356,"")</f>
        <v/>
      </c>
      <c r="K349" s="59" t="str">
        <f>IF('Calculation Sheet'!H356="DIRECT BILLING",'Calculation Sheet'!E356,"")</f>
        <v/>
      </c>
      <c r="L349" s="59" t="str">
        <f>IF('Calculation Sheet'!H356="CREDIT CARD",'Calculation Sheet'!E356,"")</f>
        <v/>
      </c>
      <c r="M349" s="59" t="str">
        <f>IF('Calculation Sheet'!H356="STOCK/SEC.",'Calculation Sheet'!E356,"")</f>
        <v/>
      </c>
      <c r="N349" s="60">
        <f t="shared" si="11"/>
        <v>0</v>
      </c>
    </row>
    <row r="350" spans="1:14" ht="23.1" customHeight="1">
      <c r="A350" s="2">
        <v>339</v>
      </c>
      <c r="B350" s="83">
        <f>'Calculation Sheet'!A357</f>
        <v>0</v>
      </c>
      <c r="C350" s="83">
        <f>'Calculation Sheet'!B357</f>
        <v>0</v>
      </c>
      <c r="D350" s="2"/>
      <c r="E350" s="2"/>
      <c r="F350" s="57" t="str">
        <f>IF('Calculation Sheet'!H357=0,'Calculation Sheet'!G357,"")</f>
        <v/>
      </c>
      <c r="G350" s="91">
        <f>'Calculation Sheet'!F357</f>
        <v>0</v>
      </c>
      <c r="H350" s="58" t="str">
        <f t="shared" si="12"/>
        <v/>
      </c>
      <c r="I350" s="59" t="str">
        <f>IF('Calculation Sheet'!H357="CASH",'Calculation Sheet'!E357,"")</f>
        <v/>
      </c>
      <c r="J350" s="59" t="str">
        <f>IF('Calculation Sheet'!H357="CHECK",'Calculation Sheet'!E357,"")</f>
        <v/>
      </c>
      <c r="K350" s="59" t="str">
        <f>IF('Calculation Sheet'!H357="DIRECT BILLING",'Calculation Sheet'!E357,"")</f>
        <v/>
      </c>
      <c r="L350" s="59" t="str">
        <f>IF('Calculation Sheet'!H357="CREDIT CARD",'Calculation Sheet'!E357,"")</f>
        <v/>
      </c>
      <c r="M350" s="59" t="str">
        <f>IF('Calculation Sheet'!H357="STOCK/SEC.",'Calculation Sheet'!E357,"")</f>
        <v/>
      </c>
      <c r="N350" s="60">
        <f t="shared" si="11"/>
        <v>0</v>
      </c>
    </row>
    <row r="351" spans="1:14" ht="23.1" customHeight="1">
      <c r="A351" s="2">
        <v>340</v>
      </c>
      <c r="B351" s="83">
        <f>'Calculation Sheet'!A358</f>
        <v>0</v>
      </c>
      <c r="C351" s="83">
        <f>'Calculation Sheet'!B358</f>
        <v>0</v>
      </c>
      <c r="D351" s="2"/>
      <c r="E351" s="2"/>
      <c r="F351" s="57" t="str">
        <f>IF('Calculation Sheet'!H358=0,'Calculation Sheet'!G358,"")</f>
        <v/>
      </c>
      <c r="G351" s="91">
        <f>'Calculation Sheet'!F358</f>
        <v>0</v>
      </c>
      <c r="H351" s="58" t="str">
        <f t="shared" si="12"/>
        <v/>
      </c>
      <c r="I351" s="59" t="str">
        <f>IF('Calculation Sheet'!H358="CASH",'Calculation Sheet'!E358,"")</f>
        <v/>
      </c>
      <c r="J351" s="59" t="str">
        <f>IF('Calculation Sheet'!H358="CHECK",'Calculation Sheet'!E358,"")</f>
        <v/>
      </c>
      <c r="K351" s="59" t="str">
        <f>IF('Calculation Sheet'!H358="DIRECT BILLING",'Calculation Sheet'!E358,"")</f>
        <v/>
      </c>
      <c r="L351" s="59" t="str">
        <f>IF('Calculation Sheet'!H358="CREDIT CARD",'Calculation Sheet'!E358,"")</f>
        <v/>
      </c>
      <c r="M351" s="59" t="str">
        <f>IF('Calculation Sheet'!H358="STOCK/SEC.",'Calculation Sheet'!E358,"")</f>
        <v/>
      </c>
      <c r="N351" s="60">
        <f t="shared" si="11"/>
        <v>0</v>
      </c>
    </row>
    <row r="352" spans="1:14" ht="23.1" customHeight="1">
      <c r="A352" s="2">
        <v>341</v>
      </c>
      <c r="B352" s="83">
        <f>'Calculation Sheet'!A359</f>
        <v>0</v>
      </c>
      <c r="C352" s="83">
        <f>'Calculation Sheet'!B359</f>
        <v>0</v>
      </c>
      <c r="D352" s="2"/>
      <c r="E352" s="2"/>
      <c r="F352" s="57" t="str">
        <f>IF('Calculation Sheet'!H359=0,'Calculation Sheet'!G359,"")</f>
        <v/>
      </c>
      <c r="G352" s="91">
        <f>'Calculation Sheet'!F359</f>
        <v>0</v>
      </c>
      <c r="H352" s="58" t="str">
        <f t="shared" si="12"/>
        <v/>
      </c>
      <c r="I352" s="59" t="str">
        <f>IF('Calculation Sheet'!H359="CASH",'Calculation Sheet'!E359,"")</f>
        <v/>
      </c>
      <c r="J352" s="59" t="str">
        <f>IF('Calculation Sheet'!H359="CHECK",'Calculation Sheet'!E359,"")</f>
        <v/>
      </c>
      <c r="K352" s="59" t="str">
        <f>IF('Calculation Sheet'!H359="DIRECT BILLING",'Calculation Sheet'!E359,"")</f>
        <v/>
      </c>
      <c r="L352" s="59" t="str">
        <f>IF('Calculation Sheet'!H359="CREDIT CARD",'Calculation Sheet'!E359,"")</f>
        <v/>
      </c>
      <c r="M352" s="59" t="str">
        <f>IF('Calculation Sheet'!H359="STOCK/SEC.",'Calculation Sheet'!E359,"")</f>
        <v/>
      </c>
      <c r="N352" s="60">
        <f t="shared" si="11"/>
        <v>0</v>
      </c>
    </row>
    <row r="353" spans="1:14" ht="23.1" customHeight="1">
      <c r="A353" s="2">
        <v>342</v>
      </c>
      <c r="B353" s="83">
        <f>'Calculation Sheet'!A360</f>
        <v>0</v>
      </c>
      <c r="C353" s="83">
        <f>'Calculation Sheet'!B360</f>
        <v>0</v>
      </c>
      <c r="D353" s="2"/>
      <c r="E353" s="2"/>
      <c r="F353" s="57" t="str">
        <f>IF('Calculation Sheet'!H360=0,'Calculation Sheet'!G360,"")</f>
        <v/>
      </c>
      <c r="G353" s="91">
        <f>'Calculation Sheet'!F360</f>
        <v>0</v>
      </c>
      <c r="H353" s="58" t="str">
        <f t="shared" si="12"/>
        <v/>
      </c>
      <c r="I353" s="59" t="str">
        <f>IF('Calculation Sheet'!H360="CASH",'Calculation Sheet'!E360,"")</f>
        <v/>
      </c>
      <c r="J353" s="59" t="str">
        <f>IF('Calculation Sheet'!H360="CHECK",'Calculation Sheet'!E360,"")</f>
        <v/>
      </c>
      <c r="K353" s="59" t="str">
        <f>IF('Calculation Sheet'!H360="DIRECT BILLING",'Calculation Sheet'!E360,"")</f>
        <v/>
      </c>
      <c r="L353" s="59" t="str">
        <f>IF('Calculation Sheet'!H360="CREDIT CARD",'Calculation Sheet'!E360,"")</f>
        <v/>
      </c>
      <c r="M353" s="59" t="str">
        <f>IF('Calculation Sheet'!H360="STOCK/SEC.",'Calculation Sheet'!E360,"")</f>
        <v/>
      </c>
      <c r="N353" s="60">
        <f t="shared" si="11"/>
        <v>0</v>
      </c>
    </row>
    <row r="354" spans="1:14" ht="23.1" customHeight="1">
      <c r="A354" s="2">
        <v>343</v>
      </c>
      <c r="B354" s="83">
        <f>'Calculation Sheet'!A361</f>
        <v>0</v>
      </c>
      <c r="C354" s="83">
        <f>'Calculation Sheet'!B361</f>
        <v>0</v>
      </c>
      <c r="D354" s="2"/>
      <c r="E354" s="2"/>
      <c r="F354" s="57" t="str">
        <f>IF('Calculation Sheet'!H361=0,'Calculation Sheet'!G361,"")</f>
        <v/>
      </c>
      <c r="G354" s="91">
        <f>'Calculation Sheet'!F361</f>
        <v>0</v>
      </c>
      <c r="H354" s="58" t="str">
        <f t="shared" si="12"/>
        <v/>
      </c>
      <c r="I354" s="59" t="str">
        <f>IF('Calculation Sheet'!H361="CASH",'Calculation Sheet'!E361,"")</f>
        <v/>
      </c>
      <c r="J354" s="59" t="str">
        <f>IF('Calculation Sheet'!H361="CHECK",'Calculation Sheet'!E361,"")</f>
        <v/>
      </c>
      <c r="K354" s="59" t="str">
        <f>IF('Calculation Sheet'!H361="DIRECT BILLING",'Calculation Sheet'!E361,"")</f>
        <v/>
      </c>
      <c r="L354" s="59" t="str">
        <f>IF('Calculation Sheet'!H361="CREDIT CARD",'Calculation Sheet'!E361,"")</f>
        <v/>
      </c>
      <c r="M354" s="59" t="str">
        <f>IF('Calculation Sheet'!H361="STOCK/SEC.",'Calculation Sheet'!E361,"")</f>
        <v/>
      </c>
      <c r="N354" s="60">
        <f t="shared" si="11"/>
        <v>0</v>
      </c>
    </row>
    <row r="355" spans="1:14" ht="23.1" customHeight="1">
      <c r="A355" s="2">
        <v>344</v>
      </c>
      <c r="B355" s="83">
        <f>'Calculation Sheet'!A362</f>
        <v>0</v>
      </c>
      <c r="C355" s="83">
        <f>'Calculation Sheet'!B362</f>
        <v>0</v>
      </c>
      <c r="D355" s="2"/>
      <c r="E355" s="2"/>
      <c r="F355" s="57" t="str">
        <f>IF('Calculation Sheet'!H362=0,'Calculation Sheet'!G362,"")</f>
        <v/>
      </c>
      <c r="G355" s="91">
        <f>'Calculation Sheet'!F362</f>
        <v>0</v>
      </c>
      <c r="H355" s="58" t="str">
        <f t="shared" si="12"/>
        <v/>
      </c>
      <c r="I355" s="59" t="str">
        <f>IF('Calculation Sheet'!H362="CASH",'Calculation Sheet'!E362,"")</f>
        <v/>
      </c>
      <c r="J355" s="59" t="str">
        <f>IF('Calculation Sheet'!H362="CHECK",'Calculation Sheet'!E362,"")</f>
        <v/>
      </c>
      <c r="K355" s="59" t="str">
        <f>IF('Calculation Sheet'!H362="DIRECT BILLING",'Calculation Sheet'!E362,"")</f>
        <v/>
      </c>
      <c r="L355" s="59" t="str">
        <f>IF('Calculation Sheet'!H362="CREDIT CARD",'Calculation Sheet'!E362,"")</f>
        <v/>
      </c>
      <c r="M355" s="59" t="str">
        <f>IF('Calculation Sheet'!H362="STOCK/SEC.",'Calculation Sheet'!E362,"")</f>
        <v/>
      </c>
      <c r="N355" s="60">
        <f t="shared" si="11"/>
        <v>0</v>
      </c>
    </row>
    <row r="356" spans="1:14" ht="23.1" customHeight="1">
      <c r="A356" s="2">
        <v>345</v>
      </c>
      <c r="B356" s="83">
        <f>'Calculation Sheet'!A363</f>
        <v>0</v>
      </c>
      <c r="C356" s="83">
        <f>'Calculation Sheet'!B363</f>
        <v>0</v>
      </c>
      <c r="D356" s="2"/>
      <c r="E356" s="2"/>
      <c r="F356" s="57" t="str">
        <f>IF('Calculation Sheet'!H363=0,'Calculation Sheet'!G363,"")</f>
        <v/>
      </c>
      <c r="G356" s="91">
        <f>'Calculation Sheet'!F363</f>
        <v>0</v>
      </c>
      <c r="H356" s="58" t="str">
        <f t="shared" si="12"/>
        <v/>
      </c>
      <c r="I356" s="59" t="str">
        <f>IF('Calculation Sheet'!H363="CASH",'Calculation Sheet'!E363,"")</f>
        <v/>
      </c>
      <c r="J356" s="59" t="str">
        <f>IF('Calculation Sheet'!H363="CHECK",'Calculation Sheet'!E363,"")</f>
        <v/>
      </c>
      <c r="K356" s="59" t="str">
        <f>IF('Calculation Sheet'!H363="DIRECT BILLING",'Calculation Sheet'!E363,"")</f>
        <v/>
      </c>
      <c r="L356" s="59" t="str">
        <f>IF('Calculation Sheet'!H363="CREDIT CARD",'Calculation Sheet'!E363,"")</f>
        <v/>
      </c>
      <c r="M356" s="59" t="str">
        <f>IF('Calculation Sheet'!H363="STOCK/SEC.",'Calculation Sheet'!E363,"")</f>
        <v/>
      </c>
      <c r="N356" s="60">
        <f t="shared" si="11"/>
        <v>0</v>
      </c>
    </row>
    <row r="357" spans="1:14" ht="23.1" customHeight="1">
      <c r="A357" s="2">
        <v>346</v>
      </c>
      <c r="B357" s="83">
        <f>'Calculation Sheet'!A364</f>
        <v>0</v>
      </c>
      <c r="C357" s="83">
        <f>'Calculation Sheet'!B364</f>
        <v>0</v>
      </c>
      <c r="D357" s="2"/>
      <c r="E357" s="2"/>
      <c r="F357" s="57" t="str">
        <f>IF('Calculation Sheet'!H364=0,'Calculation Sheet'!G364,"")</f>
        <v/>
      </c>
      <c r="G357" s="91">
        <f>'Calculation Sheet'!F364</f>
        <v>0</v>
      </c>
      <c r="H357" s="58" t="str">
        <f t="shared" si="12"/>
        <v/>
      </c>
      <c r="I357" s="59" t="str">
        <f>IF('Calculation Sheet'!H364="CASH",'Calculation Sheet'!E364,"")</f>
        <v/>
      </c>
      <c r="J357" s="59" t="str">
        <f>IF('Calculation Sheet'!H364="CHECK",'Calculation Sheet'!E364,"")</f>
        <v/>
      </c>
      <c r="K357" s="59" t="str">
        <f>IF('Calculation Sheet'!H364="DIRECT BILLING",'Calculation Sheet'!E364,"")</f>
        <v/>
      </c>
      <c r="L357" s="59" t="str">
        <f>IF('Calculation Sheet'!H364="CREDIT CARD",'Calculation Sheet'!E364,"")</f>
        <v/>
      </c>
      <c r="M357" s="59" t="str">
        <f>IF('Calculation Sheet'!H364="STOCK/SEC.",'Calculation Sheet'!E364,"")</f>
        <v/>
      </c>
      <c r="N357" s="60">
        <f t="shared" si="11"/>
        <v>0</v>
      </c>
    </row>
    <row r="358" spans="1:14" ht="23.1" customHeight="1">
      <c r="A358" s="2">
        <v>347</v>
      </c>
      <c r="B358" s="83">
        <f>'Calculation Sheet'!A365</f>
        <v>0</v>
      </c>
      <c r="C358" s="83">
        <f>'Calculation Sheet'!B365</f>
        <v>0</v>
      </c>
      <c r="D358" s="2"/>
      <c r="E358" s="2"/>
      <c r="F358" s="57" t="str">
        <f>IF('Calculation Sheet'!H365=0,'Calculation Sheet'!G365,"")</f>
        <v/>
      </c>
      <c r="G358" s="91">
        <f>'Calculation Sheet'!F365</f>
        <v>0</v>
      </c>
      <c r="H358" s="58" t="str">
        <f t="shared" si="12"/>
        <v/>
      </c>
      <c r="I358" s="59" t="str">
        <f>IF('Calculation Sheet'!H365="CASH",'Calculation Sheet'!E365,"")</f>
        <v/>
      </c>
      <c r="J358" s="59" t="str">
        <f>IF('Calculation Sheet'!H365="CHECK",'Calculation Sheet'!E365,"")</f>
        <v/>
      </c>
      <c r="K358" s="59" t="str">
        <f>IF('Calculation Sheet'!H365="DIRECT BILLING",'Calculation Sheet'!E365,"")</f>
        <v/>
      </c>
      <c r="L358" s="59" t="str">
        <f>IF('Calculation Sheet'!H365="CREDIT CARD",'Calculation Sheet'!E365,"")</f>
        <v/>
      </c>
      <c r="M358" s="59" t="str">
        <f>IF('Calculation Sheet'!H365="STOCK/SEC.",'Calculation Sheet'!E365,"")</f>
        <v/>
      </c>
      <c r="N358" s="60">
        <f t="shared" si="11"/>
        <v>0</v>
      </c>
    </row>
    <row r="359" spans="1:14" ht="23.1" customHeight="1">
      <c r="A359" s="2">
        <v>348</v>
      </c>
      <c r="B359" s="83">
        <f>'Calculation Sheet'!A366</f>
        <v>0</v>
      </c>
      <c r="C359" s="83">
        <f>'Calculation Sheet'!B366</f>
        <v>0</v>
      </c>
      <c r="D359" s="2"/>
      <c r="E359" s="2"/>
      <c r="F359" s="57" t="str">
        <f>IF('Calculation Sheet'!H366=0,'Calculation Sheet'!G366,"")</f>
        <v/>
      </c>
      <c r="G359" s="91">
        <f>'Calculation Sheet'!F366</f>
        <v>0</v>
      </c>
      <c r="H359" s="58" t="str">
        <f t="shared" si="12"/>
        <v/>
      </c>
      <c r="I359" s="59" t="str">
        <f>IF('Calculation Sheet'!H366="CASH",'Calculation Sheet'!E366,"")</f>
        <v/>
      </c>
      <c r="J359" s="59" t="str">
        <f>IF('Calculation Sheet'!H366="CHECK",'Calculation Sheet'!E366,"")</f>
        <v/>
      </c>
      <c r="K359" s="59" t="str">
        <f>IF('Calculation Sheet'!H366="DIRECT BILLING",'Calculation Sheet'!E366,"")</f>
        <v/>
      </c>
      <c r="L359" s="59" t="str">
        <f>IF('Calculation Sheet'!H366="CREDIT CARD",'Calculation Sheet'!E366,"")</f>
        <v/>
      </c>
      <c r="M359" s="59" t="str">
        <f>IF('Calculation Sheet'!H366="STOCK/SEC.",'Calculation Sheet'!E366,"")</f>
        <v/>
      </c>
      <c r="N359" s="60">
        <f t="shared" si="11"/>
        <v>0</v>
      </c>
    </row>
    <row r="360" spans="1:14" ht="23.1" customHeight="1">
      <c r="A360" s="2">
        <v>349</v>
      </c>
      <c r="B360" s="83">
        <f>'Calculation Sheet'!A367</f>
        <v>0</v>
      </c>
      <c r="C360" s="83">
        <f>'Calculation Sheet'!B367</f>
        <v>0</v>
      </c>
      <c r="D360" s="2"/>
      <c r="E360" s="2"/>
      <c r="F360" s="57" t="str">
        <f>IF('Calculation Sheet'!H367=0,'Calculation Sheet'!G367,"")</f>
        <v/>
      </c>
      <c r="G360" s="91">
        <f>'Calculation Sheet'!F367</f>
        <v>0</v>
      </c>
      <c r="H360" s="58" t="str">
        <f t="shared" si="12"/>
        <v/>
      </c>
      <c r="I360" s="59" t="str">
        <f>IF('Calculation Sheet'!H367="CASH",'Calculation Sheet'!E367,"")</f>
        <v/>
      </c>
      <c r="J360" s="59" t="str">
        <f>IF('Calculation Sheet'!H367="CHECK",'Calculation Sheet'!E367,"")</f>
        <v/>
      </c>
      <c r="K360" s="59" t="str">
        <f>IF('Calculation Sheet'!H367="DIRECT BILLING",'Calculation Sheet'!E367,"")</f>
        <v/>
      </c>
      <c r="L360" s="59" t="str">
        <f>IF('Calculation Sheet'!H367="CREDIT CARD",'Calculation Sheet'!E367,"")</f>
        <v/>
      </c>
      <c r="M360" s="59" t="str">
        <f>IF('Calculation Sheet'!H367="STOCK/SEC.",'Calculation Sheet'!E367,"")</f>
        <v/>
      </c>
      <c r="N360" s="60">
        <f t="shared" si="11"/>
        <v>0</v>
      </c>
    </row>
    <row r="361" spans="1:14" ht="23.1" customHeight="1">
      <c r="A361" s="2">
        <v>350</v>
      </c>
      <c r="B361" s="83">
        <f>'Calculation Sheet'!A368</f>
        <v>0</v>
      </c>
      <c r="C361" s="83">
        <f>'Calculation Sheet'!B368</f>
        <v>0</v>
      </c>
      <c r="D361" s="2"/>
      <c r="E361" s="2"/>
      <c r="F361" s="57" t="str">
        <f>IF('Calculation Sheet'!H368=0,'Calculation Sheet'!G368,"")</f>
        <v/>
      </c>
      <c r="G361" s="91">
        <f>'Calculation Sheet'!F368</f>
        <v>0</v>
      </c>
      <c r="H361" s="58" t="str">
        <f t="shared" si="12"/>
        <v/>
      </c>
      <c r="I361" s="59" t="str">
        <f>IF('Calculation Sheet'!H368="CASH",'Calculation Sheet'!E368,"")</f>
        <v/>
      </c>
      <c r="J361" s="59" t="str">
        <f>IF('Calculation Sheet'!H368="CHECK",'Calculation Sheet'!E368,"")</f>
        <v/>
      </c>
      <c r="K361" s="59" t="str">
        <f>IF('Calculation Sheet'!H368="DIRECT BILLING",'Calculation Sheet'!E368,"")</f>
        <v/>
      </c>
      <c r="L361" s="59" t="str">
        <f>IF('Calculation Sheet'!H368="CREDIT CARD",'Calculation Sheet'!E368,"")</f>
        <v/>
      </c>
      <c r="M361" s="59" t="str">
        <f>IF('Calculation Sheet'!H368="STOCK/SEC.",'Calculation Sheet'!E368,"")</f>
        <v/>
      </c>
      <c r="N361" s="60">
        <f t="shared" si="11"/>
        <v>0</v>
      </c>
    </row>
    <row r="362" spans="1:14" ht="23.1" customHeight="1">
      <c r="A362" s="2">
        <v>351</v>
      </c>
      <c r="B362" s="83">
        <f>'Calculation Sheet'!A369</f>
        <v>0</v>
      </c>
      <c r="C362" s="83">
        <f>'Calculation Sheet'!B369</f>
        <v>0</v>
      </c>
      <c r="D362" s="2"/>
      <c r="E362" s="2"/>
      <c r="F362" s="57" t="str">
        <f>IF('Calculation Sheet'!H369=0,'Calculation Sheet'!G369,"")</f>
        <v/>
      </c>
      <c r="G362" s="91">
        <f>'Calculation Sheet'!F369</f>
        <v>0</v>
      </c>
      <c r="H362" s="58" t="str">
        <f t="shared" si="12"/>
        <v/>
      </c>
      <c r="I362" s="59" t="str">
        <f>IF('Calculation Sheet'!H369="CASH",'Calculation Sheet'!E369,"")</f>
        <v/>
      </c>
      <c r="J362" s="59" t="str">
        <f>IF('Calculation Sheet'!H369="CHECK",'Calculation Sheet'!E369,"")</f>
        <v/>
      </c>
      <c r="K362" s="59" t="str">
        <f>IF('Calculation Sheet'!H369="DIRECT BILLING",'Calculation Sheet'!E369,"")</f>
        <v/>
      </c>
      <c r="L362" s="59" t="str">
        <f>IF('Calculation Sheet'!H369="CREDIT CARD",'Calculation Sheet'!E369,"")</f>
        <v/>
      </c>
      <c r="M362" s="59" t="str">
        <f>IF('Calculation Sheet'!H369="STOCK/SEC.",'Calculation Sheet'!E369,"")</f>
        <v/>
      </c>
      <c r="N362" s="60">
        <f t="shared" si="11"/>
        <v>0</v>
      </c>
    </row>
    <row r="363" spans="1:14" ht="23.1" customHeight="1">
      <c r="A363" s="2">
        <v>352</v>
      </c>
      <c r="B363" s="83">
        <f>'Calculation Sheet'!A370</f>
        <v>0</v>
      </c>
      <c r="C363" s="83">
        <f>'Calculation Sheet'!B370</f>
        <v>0</v>
      </c>
      <c r="D363" s="2"/>
      <c r="E363" s="2"/>
      <c r="F363" s="57" t="str">
        <f>IF('Calculation Sheet'!H370=0,'Calculation Sheet'!G370,"")</f>
        <v/>
      </c>
      <c r="G363" s="91">
        <f>'Calculation Sheet'!F370</f>
        <v>0</v>
      </c>
      <c r="H363" s="58" t="str">
        <f t="shared" si="12"/>
        <v/>
      </c>
      <c r="I363" s="59" t="str">
        <f>IF('Calculation Sheet'!H370="CASH",'Calculation Sheet'!E370,"")</f>
        <v/>
      </c>
      <c r="J363" s="59" t="str">
        <f>IF('Calculation Sheet'!H370="CHECK",'Calculation Sheet'!E370,"")</f>
        <v/>
      </c>
      <c r="K363" s="59" t="str">
        <f>IF('Calculation Sheet'!H370="DIRECT BILLING",'Calculation Sheet'!E370,"")</f>
        <v/>
      </c>
      <c r="L363" s="59" t="str">
        <f>IF('Calculation Sheet'!H370="CREDIT CARD",'Calculation Sheet'!E370,"")</f>
        <v/>
      </c>
      <c r="M363" s="59" t="str">
        <f>IF('Calculation Sheet'!H370="STOCK/SEC.",'Calculation Sheet'!E370,"")</f>
        <v/>
      </c>
      <c r="N363" s="60">
        <f t="shared" si="11"/>
        <v>0</v>
      </c>
    </row>
    <row r="364" spans="1:14" ht="23.1" customHeight="1">
      <c r="A364" s="2">
        <v>353</v>
      </c>
      <c r="B364" s="83">
        <f>'Calculation Sheet'!A371</f>
        <v>0</v>
      </c>
      <c r="C364" s="83">
        <f>'Calculation Sheet'!B371</f>
        <v>0</v>
      </c>
      <c r="D364" s="2"/>
      <c r="E364" s="2"/>
      <c r="F364" s="57" t="str">
        <f>IF('Calculation Sheet'!H371=0,'Calculation Sheet'!G371,"")</f>
        <v/>
      </c>
      <c r="G364" s="91">
        <f>'Calculation Sheet'!F371</f>
        <v>0</v>
      </c>
      <c r="H364" s="58" t="str">
        <f t="shared" si="12"/>
        <v/>
      </c>
      <c r="I364" s="59" t="str">
        <f>IF('Calculation Sheet'!H371="CASH",'Calculation Sheet'!E371,"")</f>
        <v/>
      </c>
      <c r="J364" s="59" t="str">
        <f>IF('Calculation Sheet'!H371="CHECK",'Calculation Sheet'!E371,"")</f>
        <v/>
      </c>
      <c r="K364" s="59" t="str">
        <f>IF('Calculation Sheet'!H371="DIRECT BILLING",'Calculation Sheet'!E371,"")</f>
        <v/>
      </c>
      <c r="L364" s="59" t="str">
        <f>IF('Calculation Sheet'!H371="CREDIT CARD",'Calculation Sheet'!E371,"")</f>
        <v/>
      </c>
      <c r="M364" s="59" t="str">
        <f>IF('Calculation Sheet'!H371="STOCK/SEC.",'Calculation Sheet'!E371,"")</f>
        <v/>
      </c>
      <c r="N364" s="60">
        <f t="shared" si="11"/>
        <v>0</v>
      </c>
    </row>
    <row r="365" spans="1:14" ht="23.1" customHeight="1">
      <c r="A365" s="2">
        <v>354</v>
      </c>
      <c r="B365" s="83">
        <f>'Calculation Sheet'!A372</f>
        <v>0</v>
      </c>
      <c r="C365" s="83">
        <f>'Calculation Sheet'!B372</f>
        <v>0</v>
      </c>
      <c r="D365" s="2"/>
      <c r="E365" s="2"/>
      <c r="F365" s="57" t="str">
        <f>IF('Calculation Sheet'!H372=0,'Calculation Sheet'!G372,"")</f>
        <v/>
      </c>
      <c r="G365" s="91">
        <f>'Calculation Sheet'!F372</f>
        <v>0</v>
      </c>
      <c r="H365" s="58" t="str">
        <f t="shared" si="12"/>
        <v/>
      </c>
      <c r="I365" s="59" t="str">
        <f>IF('Calculation Sheet'!H372="CASH",'Calculation Sheet'!E372,"")</f>
        <v/>
      </c>
      <c r="J365" s="59" t="str">
        <f>IF('Calculation Sheet'!H372="CHECK",'Calculation Sheet'!E372,"")</f>
        <v/>
      </c>
      <c r="K365" s="59" t="str">
        <f>IF('Calculation Sheet'!H372="DIRECT BILLING",'Calculation Sheet'!E372,"")</f>
        <v/>
      </c>
      <c r="L365" s="59" t="str">
        <f>IF('Calculation Sheet'!H372="CREDIT CARD",'Calculation Sheet'!E372,"")</f>
        <v/>
      </c>
      <c r="M365" s="59" t="str">
        <f>IF('Calculation Sheet'!H372="STOCK/SEC.",'Calculation Sheet'!E372,"")</f>
        <v/>
      </c>
      <c r="N365" s="60">
        <f t="shared" si="11"/>
        <v>0</v>
      </c>
    </row>
    <row r="366" spans="1:14" ht="23.1" customHeight="1">
      <c r="A366" s="2">
        <v>355</v>
      </c>
      <c r="B366" s="83">
        <f>'Calculation Sheet'!A373</f>
        <v>0</v>
      </c>
      <c r="C366" s="83">
        <f>'Calculation Sheet'!B373</f>
        <v>0</v>
      </c>
      <c r="D366" s="2"/>
      <c r="E366" s="2"/>
      <c r="F366" s="57" t="str">
        <f>IF('Calculation Sheet'!H373=0,'Calculation Sheet'!G373,"")</f>
        <v/>
      </c>
      <c r="G366" s="91">
        <f>'Calculation Sheet'!F373</f>
        <v>0</v>
      </c>
      <c r="H366" s="58" t="str">
        <f t="shared" si="12"/>
        <v/>
      </c>
      <c r="I366" s="59" t="str">
        <f>IF('Calculation Sheet'!H373="CASH",'Calculation Sheet'!E373,"")</f>
        <v/>
      </c>
      <c r="J366" s="59" t="str">
        <f>IF('Calculation Sheet'!H373="CHECK",'Calculation Sheet'!E373,"")</f>
        <v/>
      </c>
      <c r="K366" s="59" t="str">
        <f>IF('Calculation Sheet'!H373="DIRECT BILLING",'Calculation Sheet'!E373,"")</f>
        <v/>
      </c>
      <c r="L366" s="59" t="str">
        <f>IF('Calculation Sheet'!H373="CREDIT CARD",'Calculation Sheet'!E373,"")</f>
        <v/>
      </c>
      <c r="M366" s="59" t="str">
        <f>IF('Calculation Sheet'!H373="STOCK/SEC.",'Calculation Sheet'!E373,"")</f>
        <v/>
      </c>
      <c r="N366" s="60">
        <f t="shared" si="11"/>
        <v>0</v>
      </c>
    </row>
    <row r="367" spans="1:14" ht="23.1" customHeight="1">
      <c r="A367" s="2">
        <v>356</v>
      </c>
      <c r="B367" s="83">
        <f>'Calculation Sheet'!A374</f>
        <v>0</v>
      </c>
      <c r="C367" s="83">
        <f>'Calculation Sheet'!B374</f>
        <v>0</v>
      </c>
      <c r="D367" s="2"/>
      <c r="E367" s="2"/>
      <c r="F367" s="57" t="str">
        <f>IF('Calculation Sheet'!H374=0,'Calculation Sheet'!G374,"")</f>
        <v/>
      </c>
      <c r="G367" s="91">
        <f>'Calculation Sheet'!F374</f>
        <v>0</v>
      </c>
      <c r="H367" s="58" t="str">
        <f t="shared" si="12"/>
        <v/>
      </c>
      <c r="I367" s="59" t="str">
        <f>IF('Calculation Sheet'!H374="CASH",'Calculation Sheet'!E374,"")</f>
        <v/>
      </c>
      <c r="J367" s="59" t="str">
        <f>IF('Calculation Sheet'!H374="CHECK",'Calculation Sheet'!E374,"")</f>
        <v/>
      </c>
      <c r="K367" s="59" t="str">
        <f>IF('Calculation Sheet'!H374="DIRECT BILLING",'Calculation Sheet'!E374,"")</f>
        <v/>
      </c>
      <c r="L367" s="59" t="str">
        <f>IF('Calculation Sheet'!H374="CREDIT CARD",'Calculation Sheet'!E374,"")</f>
        <v/>
      </c>
      <c r="M367" s="59" t="str">
        <f>IF('Calculation Sheet'!H374="STOCK/SEC.",'Calculation Sheet'!E374,"")</f>
        <v/>
      </c>
      <c r="N367" s="60">
        <f t="shared" si="11"/>
        <v>0</v>
      </c>
    </row>
    <row r="368" spans="1:14" ht="23.1" customHeight="1">
      <c r="A368" s="2">
        <v>357</v>
      </c>
      <c r="B368" s="83">
        <f>'Calculation Sheet'!A375</f>
        <v>0</v>
      </c>
      <c r="C368" s="83">
        <f>'Calculation Sheet'!B375</f>
        <v>0</v>
      </c>
      <c r="D368" s="2"/>
      <c r="E368" s="2"/>
      <c r="F368" s="57" t="str">
        <f>IF('Calculation Sheet'!H375=0,'Calculation Sheet'!G375,"")</f>
        <v/>
      </c>
      <c r="G368" s="91">
        <f>'Calculation Sheet'!F375</f>
        <v>0</v>
      </c>
      <c r="H368" s="58" t="str">
        <f t="shared" si="12"/>
        <v/>
      </c>
      <c r="I368" s="59" t="str">
        <f>IF('Calculation Sheet'!H375="CASH",'Calculation Sheet'!E375,"")</f>
        <v/>
      </c>
      <c r="J368" s="59" t="str">
        <f>IF('Calculation Sheet'!H375="CHECK",'Calculation Sheet'!E375,"")</f>
        <v/>
      </c>
      <c r="K368" s="59" t="str">
        <f>IF('Calculation Sheet'!H375="DIRECT BILLING",'Calculation Sheet'!E375,"")</f>
        <v/>
      </c>
      <c r="L368" s="59" t="str">
        <f>IF('Calculation Sheet'!H375="CREDIT CARD",'Calculation Sheet'!E375,"")</f>
        <v/>
      </c>
      <c r="M368" s="59" t="str">
        <f>IF('Calculation Sheet'!H375="STOCK/SEC.",'Calculation Sheet'!E375,"")</f>
        <v/>
      </c>
      <c r="N368" s="60">
        <f t="shared" si="11"/>
        <v>0</v>
      </c>
    </row>
    <row r="369" spans="1:14" ht="23.1" customHeight="1">
      <c r="A369" s="2">
        <v>358</v>
      </c>
      <c r="B369" s="83">
        <f>'Calculation Sheet'!A376</f>
        <v>0</v>
      </c>
      <c r="C369" s="83">
        <f>'Calculation Sheet'!B376</f>
        <v>0</v>
      </c>
      <c r="D369" s="2"/>
      <c r="E369" s="2"/>
      <c r="F369" s="57" t="str">
        <f>IF('Calculation Sheet'!H376=0,'Calculation Sheet'!G376,"")</f>
        <v/>
      </c>
      <c r="G369" s="91">
        <f>'Calculation Sheet'!F376</f>
        <v>0</v>
      </c>
      <c r="H369" s="58" t="str">
        <f t="shared" si="12"/>
        <v/>
      </c>
      <c r="I369" s="59" t="str">
        <f>IF('Calculation Sheet'!H376="CASH",'Calculation Sheet'!E376,"")</f>
        <v/>
      </c>
      <c r="J369" s="59" t="str">
        <f>IF('Calculation Sheet'!H376="CHECK",'Calculation Sheet'!E376,"")</f>
        <v/>
      </c>
      <c r="K369" s="59" t="str">
        <f>IF('Calculation Sheet'!H376="DIRECT BILLING",'Calculation Sheet'!E376,"")</f>
        <v/>
      </c>
      <c r="L369" s="59" t="str">
        <f>IF('Calculation Sheet'!H376="CREDIT CARD",'Calculation Sheet'!E376,"")</f>
        <v/>
      </c>
      <c r="M369" s="59" t="str">
        <f>IF('Calculation Sheet'!H376="STOCK/SEC.",'Calculation Sheet'!E376,"")</f>
        <v/>
      </c>
      <c r="N369" s="60">
        <f t="shared" si="11"/>
        <v>0</v>
      </c>
    </row>
    <row r="370" spans="1:14" ht="23.1" customHeight="1">
      <c r="A370" s="2">
        <v>359</v>
      </c>
      <c r="B370" s="83">
        <f>'Calculation Sheet'!A377</f>
        <v>0</v>
      </c>
      <c r="C370" s="83">
        <f>'Calculation Sheet'!B377</f>
        <v>0</v>
      </c>
      <c r="D370" s="2"/>
      <c r="E370" s="2"/>
      <c r="F370" s="57" t="str">
        <f>IF('Calculation Sheet'!H377=0,'Calculation Sheet'!G377,"")</f>
        <v/>
      </c>
      <c r="G370" s="91">
        <f>'Calculation Sheet'!F377</f>
        <v>0</v>
      </c>
      <c r="H370" s="58" t="str">
        <f t="shared" si="12"/>
        <v/>
      </c>
      <c r="I370" s="59" t="str">
        <f>IF('Calculation Sheet'!H377="CASH",'Calculation Sheet'!E377,"")</f>
        <v/>
      </c>
      <c r="J370" s="59" t="str">
        <f>IF('Calculation Sheet'!H377="CHECK",'Calculation Sheet'!E377,"")</f>
        <v/>
      </c>
      <c r="K370" s="59" t="str">
        <f>IF('Calculation Sheet'!H377="DIRECT BILLING",'Calculation Sheet'!E377,"")</f>
        <v/>
      </c>
      <c r="L370" s="59" t="str">
        <f>IF('Calculation Sheet'!H377="CREDIT CARD",'Calculation Sheet'!E377,"")</f>
        <v/>
      </c>
      <c r="M370" s="59" t="str">
        <f>IF('Calculation Sheet'!H377="STOCK/SEC.",'Calculation Sheet'!E377,"")</f>
        <v/>
      </c>
      <c r="N370" s="60">
        <f t="shared" si="11"/>
        <v>0</v>
      </c>
    </row>
    <row r="371" spans="1:14" ht="23.1" customHeight="1">
      <c r="A371" s="2">
        <v>360</v>
      </c>
      <c r="B371" s="83">
        <f>'Calculation Sheet'!A378</f>
        <v>0</v>
      </c>
      <c r="C371" s="83">
        <f>'Calculation Sheet'!B378</f>
        <v>0</v>
      </c>
      <c r="D371" s="2"/>
      <c r="E371" s="2"/>
      <c r="F371" s="57" t="str">
        <f>IF('Calculation Sheet'!H378=0,'Calculation Sheet'!G378,"")</f>
        <v/>
      </c>
      <c r="G371" s="91">
        <f>'Calculation Sheet'!F378</f>
        <v>0</v>
      </c>
      <c r="H371" s="58" t="str">
        <f t="shared" si="12"/>
        <v/>
      </c>
      <c r="I371" s="59" t="str">
        <f>IF('Calculation Sheet'!H378="CASH",'Calculation Sheet'!E378,"")</f>
        <v/>
      </c>
      <c r="J371" s="59" t="str">
        <f>IF('Calculation Sheet'!H378="CHECK",'Calculation Sheet'!E378,"")</f>
        <v/>
      </c>
      <c r="K371" s="59" t="str">
        <f>IF('Calculation Sheet'!H378="DIRECT BILLING",'Calculation Sheet'!E378,"")</f>
        <v/>
      </c>
      <c r="L371" s="59" t="str">
        <f>IF('Calculation Sheet'!H378="CREDIT CARD",'Calculation Sheet'!E378,"")</f>
        <v/>
      </c>
      <c r="M371" s="59" t="str">
        <f>IF('Calculation Sheet'!H378="STOCK/SEC.",'Calculation Sheet'!E378,"")</f>
        <v/>
      </c>
      <c r="N371" s="60">
        <f t="shared" si="11"/>
        <v>0</v>
      </c>
    </row>
    <row r="372" spans="1:14" ht="23.1" customHeight="1">
      <c r="A372" s="2">
        <v>361</v>
      </c>
      <c r="B372" s="83">
        <f>'Calculation Sheet'!A379</f>
        <v>0</v>
      </c>
      <c r="C372" s="83">
        <f>'Calculation Sheet'!B379</f>
        <v>0</v>
      </c>
      <c r="D372" s="2"/>
      <c r="E372" s="2"/>
      <c r="F372" s="57" t="str">
        <f>IF('Calculation Sheet'!H379=0,'Calculation Sheet'!G379,"")</f>
        <v/>
      </c>
      <c r="G372" s="91">
        <f>'Calculation Sheet'!F379</f>
        <v>0</v>
      </c>
      <c r="H372" s="58" t="str">
        <f t="shared" si="12"/>
        <v/>
      </c>
      <c r="I372" s="59" t="str">
        <f>IF('Calculation Sheet'!H379="CASH",'Calculation Sheet'!E379,"")</f>
        <v/>
      </c>
      <c r="J372" s="59" t="str">
        <f>IF('Calculation Sheet'!H379="CHECK",'Calculation Sheet'!E379,"")</f>
        <v/>
      </c>
      <c r="K372" s="59" t="str">
        <f>IF('Calculation Sheet'!H379="DIRECT BILLING",'Calculation Sheet'!E379,"")</f>
        <v/>
      </c>
      <c r="L372" s="59" t="str">
        <f>IF('Calculation Sheet'!H379="CREDIT CARD",'Calculation Sheet'!E379,"")</f>
        <v/>
      </c>
      <c r="M372" s="59" t="str">
        <f>IF('Calculation Sheet'!H379="STOCK/SEC.",'Calculation Sheet'!E379,"")</f>
        <v/>
      </c>
      <c r="N372" s="60">
        <f t="shared" si="11"/>
        <v>0</v>
      </c>
    </row>
    <row r="373" spans="1:14" ht="23.1" customHeight="1">
      <c r="A373" s="2">
        <v>362</v>
      </c>
      <c r="B373" s="83">
        <f>'Calculation Sheet'!A380</f>
        <v>0</v>
      </c>
      <c r="C373" s="83">
        <f>'Calculation Sheet'!B380</f>
        <v>0</v>
      </c>
      <c r="D373" s="2"/>
      <c r="E373" s="2"/>
      <c r="F373" s="57" t="str">
        <f>IF('Calculation Sheet'!H380=0,'Calculation Sheet'!G380,"")</f>
        <v/>
      </c>
      <c r="G373" s="91">
        <f>'Calculation Sheet'!F380</f>
        <v>0</v>
      </c>
      <c r="H373" s="58" t="str">
        <f t="shared" si="12"/>
        <v/>
      </c>
      <c r="I373" s="59" t="str">
        <f>IF('Calculation Sheet'!H380="CASH",'Calculation Sheet'!E380,"")</f>
        <v/>
      </c>
      <c r="J373" s="59" t="str">
        <f>IF('Calculation Sheet'!H380="CHECK",'Calculation Sheet'!E380,"")</f>
        <v/>
      </c>
      <c r="K373" s="59" t="str">
        <f>IF('Calculation Sheet'!H380="DIRECT BILLING",'Calculation Sheet'!E380,"")</f>
        <v/>
      </c>
      <c r="L373" s="59" t="str">
        <f>IF('Calculation Sheet'!H380="CREDIT CARD",'Calculation Sheet'!E380,"")</f>
        <v/>
      </c>
      <c r="M373" s="59" t="str">
        <f>IF('Calculation Sheet'!H380="STOCK/SEC.",'Calculation Sheet'!E380,"")</f>
        <v/>
      </c>
      <c r="N373" s="60">
        <f t="shared" si="11"/>
        <v>0</v>
      </c>
    </row>
    <row r="374" spans="1:14" ht="23.1" customHeight="1">
      <c r="A374" s="2">
        <v>363</v>
      </c>
      <c r="B374" s="83">
        <f>'Calculation Sheet'!A381</f>
        <v>0</v>
      </c>
      <c r="C374" s="83">
        <f>'Calculation Sheet'!B381</f>
        <v>0</v>
      </c>
      <c r="D374" s="2"/>
      <c r="E374" s="2"/>
      <c r="F374" s="57" t="str">
        <f>IF('Calculation Sheet'!H381=0,'Calculation Sheet'!G381,"")</f>
        <v/>
      </c>
      <c r="G374" s="91">
        <f>'Calculation Sheet'!F381</f>
        <v>0</v>
      </c>
      <c r="H374" s="58" t="str">
        <f t="shared" si="12"/>
        <v/>
      </c>
      <c r="I374" s="59" t="str">
        <f>IF('Calculation Sheet'!H381="CASH",'Calculation Sheet'!E381,"")</f>
        <v/>
      </c>
      <c r="J374" s="59" t="str">
        <f>IF('Calculation Sheet'!H381="CHECK",'Calculation Sheet'!E381,"")</f>
        <v/>
      </c>
      <c r="K374" s="59" t="str">
        <f>IF('Calculation Sheet'!H381="DIRECT BILLING",'Calculation Sheet'!E381,"")</f>
        <v/>
      </c>
      <c r="L374" s="59" t="str">
        <f>IF('Calculation Sheet'!H381="CREDIT CARD",'Calculation Sheet'!E381,"")</f>
        <v/>
      </c>
      <c r="M374" s="59" t="str">
        <f>IF('Calculation Sheet'!H381="STOCK/SEC.",'Calculation Sheet'!E381,"")</f>
        <v/>
      </c>
      <c r="N374" s="60">
        <f t="shared" si="11"/>
        <v>0</v>
      </c>
    </row>
    <row r="375" spans="1:14" ht="23.1" customHeight="1">
      <c r="A375" s="2">
        <v>364</v>
      </c>
      <c r="B375" s="83">
        <f>'Calculation Sheet'!A382</f>
        <v>0</v>
      </c>
      <c r="C375" s="83">
        <f>'Calculation Sheet'!B382</f>
        <v>0</v>
      </c>
      <c r="D375" s="2"/>
      <c r="E375" s="2"/>
      <c r="F375" s="57" t="str">
        <f>IF('Calculation Sheet'!H382=0,'Calculation Sheet'!G382,"")</f>
        <v/>
      </c>
      <c r="G375" s="91">
        <f>'Calculation Sheet'!F382</f>
        <v>0</v>
      </c>
      <c r="H375" s="58" t="str">
        <f t="shared" si="12"/>
        <v/>
      </c>
      <c r="I375" s="59" t="str">
        <f>IF('Calculation Sheet'!H382="CASH",'Calculation Sheet'!E382,"")</f>
        <v/>
      </c>
      <c r="J375" s="59" t="str">
        <f>IF('Calculation Sheet'!H382="CHECK",'Calculation Sheet'!E382,"")</f>
        <v/>
      </c>
      <c r="K375" s="59" t="str">
        <f>IF('Calculation Sheet'!H382="DIRECT BILLING",'Calculation Sheet'!E382,"")</f>
        <v/>
      </c>
      <c r="L375" s="59" t="str">
        <f>IF('Calculation Sheet'!H382="CREDIT CARD",'Calculation Sheet'!E382,"")</f>
        <v/>
      </c>
      <c r="M375" s="59" t="str">
        <f>IF('Calculation Sheet'!H382="STOCK/SEC.",'Calculation Sheet'!E382,"")</f>
        <v/>
      </c>
      <c r="N375" s="60">
        <f t="shared" si="11"/>
        <v>0</v>
      </c>
    </row>
    <row r="376" spans="1:14" ht="23.1" customHeight="1">
      <c r="A376" s="2">
        <v>365</v>
      </c>
      <c r="B376" s="83">
        <f>'Calculation Sheet'!A383</f>
        <v>0</v>
      </c>
      <c r="C376" s="83">
        <f>'Calculation Sheet'!B383</f>
        <v>0</v>
      </c>
      <c r="D376" s="2"/>
      <c r="E376" s="2"/>
      <c r="F376" s="57" t="str">
        <f>IF('Calculation Sheet'!H383=0,'Calculation Sheet'!G383,"")</f>
        <v/>
      </c>
      <c r="G376" s="91">
        <f>'Calculation Sheet'!F383</f>
        <v>0</v>
      </c>
      <c r="H376" s="58" t="str">
        <f t="shared" si="12"/>
        <v/>
      </c>
      <c r="I376" s="59" t="str">
        <f>IF('Calculation Sheet'!H383="CASH",'Calculation Sheet'!E383,"")</f>
        <v/>
      </c>
      <c r="J376" s="59" t="str">
        <f>IF('Calculation Sheet'!H383="CHECK",'Calculation Sheet'!E383,"")</f>
        <v/>
      </c>
      <c r="K376" s="59" t="str">
        <f>IF('Calculation Sheet'!H383="DIRECT BILLING",'Calculation Sheet'!E383,"")</f>
        <v/>
      </c>
      <c r="L376" s="59" t="str">
        <f>IF('Calculation Sheet'!H383="CREDIT CARD",'Calculation Sheet'!E383,"")</f>
        <v/>
      </c>
      <c r="M376" s="59" t="str">
        <f>IF('Calculation Sheet'!H383="STOCK/SEC.",'Calculation Sheet'!E383,"")</f>
        <v/>
      </c>
      <c r="N376" s="60">
        <f t="shared" si="11"/>
        <v>0</v>
      </c>
    </row>
    <row r="377" spans="1:14" ht="23.1" customHeight="1">
      <c r="A377" s="2">
        <v>366</v>
      </c>
      <c r="B377" s="83">
        <f>'Calculation Sheet'!A384</f>
        <v>0</v>
      </c>
      <c r="C377" s="83">
        <f>'Calculation Sheet'!B384</f>
        <v>0</v>
      </c>
      <c r="D377" s="2"/>
      <c r="E377" s="2"/>
      <c r="F377" s="57" t="str">
        <f>IF('Calculation Sheet'!H384=0,'Calculation Sheet'!G384,"")</f>
        <v/>
      </c>
      <c r="G377" s="91">
        <f>'Calculation Sheet'!F384</f>
        <v>0</v>
      </c>
      <c r="H377" s="58" t="str">
        <f t="shared" si="12"/>
        <v/>
      </c>
      <c r="I377" s="59" t="str">
        <f>IF('Calculation Sheet'!H384="CASH",'Calculation Sheet'!E384,"")</f>
        <v/>
      </c>
      <c r="J377" s="59" t="str">
        <f>IF('Calculation Sheet'!H384="CHECK",'Calculation Sheet'!E384,"")</f>
        <v/>
      </c>
      <c r="K377" s="59" t="str">
        <f>IF('Calculation Sheet'!H384="DIRECT BILLING",'Calculation Sheet'!E384,"")</f>
        <v/>
      </c>
      <c r="L377" s="59" t="str">
        <f>IF('Calculation Sheet'!H384="CREDIT CARD",'Calculation Sheet'!E384,"")</f>
        <v/>
      </c>
      <c r="M377" s="59" t="str">
        <f>IF('Calculation Sheet'!H384="STOCK/SEC.",'Calculation Sheet'!E384,"")</f>
        <v/>
      </c>
      <c r="N377" s="60">
        <f t="shared" si="11"/>
        <v>0</v>
      </c>
    </row>
    <row r="378" spans="1:14" ht="23.1" customHeight="1">
      <c r="A378" s="2">
        <v>367</v>
      </c>
      <c r="B378" s="83">
        <f>'Calculation Sheet'!A385</f>
        <v>0</v>
      </c>
      <c r="C378" s="83">
        <f>'Calculation Sheet'!B385</f>
        <v>0</v>
      </c>
      <c r="D378" s="2"/>
      <c r="E378" s="2"/>
      <c r="F378" s="57" t="str">
        <f>IF('Calculation Sheet'!H385=0,'Calculation Sheet'!G385,"")</f>
        <v/>
      </c>
      <c r="G378" s="91">
        <f>'Calculation Sheet'!F385</f>
        <v>0</v>
      </c>
      <c r="H378" s="58" t="str">
        <f t="shared" si="12"/>
        <v/>
      </c>
      <c r="I378" s="59" t="str">
        <f>IF('Calculation Sheet'!H385="CASH",'Calculation Sheet'!E385,"")</f>
        <v/>
      </c>
      <c r="J378" s="59" t="str">
        <f>IF('Calculation Sheet'!H385="CHECK",'Calculation Sheet'!E385,"")</f>
        <v/>
      </c>
      <c r="K378" s="59" t="str">
        <f>IF('Calculation Sheet'!H385="DIRECT BILLING",'Calculation Sheet'!E385,"")</f>
        <v/>
      </c>
      <c r="L378" s="59" t="str">
        <f>IF('Calculation Sheet'!H385="CREDIT CARD",'Calculation Sheet'!E385,"")</f>
        <v/>
      </c>
      <c r="M378" s="59" t="str">
        <f>IF('Calculation Sheet'!H385="STOCK/SEC.",'Calculation Sheet'!E385,"")</f>
        <v/>
      </c>
      <c r="N378" s="60">
        <f t="shared" si="11"/>
        <v>0</v>
      </c>
    </row>
    <row r="379" spans="1:14" ht="23.1" customHeight="1">
      <c r="A379" s="2">
        <v>368</v>
      </c>
      <c r="B379" s="83">
        <f>'Calculation Sheet'!A386</f>
        <v>0</v>
      </c>
      <c r="C379" s="83">
        <f>'Calculation Sheet'!B386</f>
        <v>0</v>
      </c>
      <c r="D379" s="2"/>
      <c r="E379" s="2"/>
      <c r="F379" s="57" t="str">
        <f>IF('Calculation Sheet'!H386=0,'Calculation Sheet'!G386,"")</f>
        <v/>
      </c>
      <c r="G379" s="91">
        <f>'Calculation Sheet'!F386</f>
        <v>0</v>
      </c>
      <c r="H379" s="58" t="str">
        <f t="shared" si="12"/>
        <v/>
      </c>
      <c r="I379" s="59" t="str">
        <f>IF('Calculation Sheet'!H386="CASH",'Calculation Sheet'!E386,"")</f>
        <v/>
      </c>
      <c r="J379" s="59" t="str">
        <f>IF('Calculation Sheet'!H386="CHECK",'Calculation Sheet'!E386,"")</f>
        <v/>
      </c>
      <c r="K379" s="59" t="str">
        <f>IF('Calculation Sheet'!H386="DIRECT BILLING",'Calculation Sheet'!E386,"")</f>
        <v/>
      </c>
      <c r="L379" s="59" t="str">
        <f>IF('Calculation Sheet'!H386="CREDIT CARD",'Calculation Sheet'!E386,"")</f>
        <v/>
      </c>
      <c r="M379" s="59" t="str">
        <f>IF('Calculation Sheet'!H386="STOCK/SEC.",'Calculation Sheet'!E386,"")</f>
        <v/>
      </c>
      <c r="N379" s="60">
        <f t="shared" si="11"/>
        <v>0</v>
      </c>
    </row>
    <row r="380" spans="1:14" ht="23.1" customHeight="1">
      <c r="A380" s="2">
        <v>369</v>
      </c>
      <c r="B380" s="83">
        <f>'Calculation Sheet'!A387</f>
        <v>0</v>
      </c>
      <c r="C380" s="83">
        <f>'Calculation Sheet'!B387</f>
        <v>0</v>
      </c>
      <c r="D380" s="2"/>
      <c r="E380" s="2"/>
      <c r="F380" s="57" t="str">
        <f>IF('Calculation Sheet'!H387=0,'Calculation Sheet'!G387,"")</f>
        <v/>
      </c>
      <c r="G380" s="91">
        <f>'Calculation Sheet'!F387</f>
        <v>0</v>
      </c>
      <c r="H380" s="58" t="str">
        <f t="shared" si="12"/>
        <v/>
      </c>
      <c r="I380" s="59" t="str">
        <f>IF('Calculation Sheet'!H387="CASH",'Calculation Sheet'!E387,"")</f>
        <v/>
      </c>
      <c r="J380" s="59" t="str">
        <f>IF('Calculation Sheet'!H387="CHECK",'Calculation Sheet'!E387,"")</f>
        <v/>
      </c>
      <c r="K380" s="59" t="str">
        <f>IF('Calculation Sheet'!H387="DIRECT BILLING",'Calculation Sheet'!E387,"")</f>
        <v/>
      </c>
      <c r="L380" s="59" t="str">
        <f>IF('Calculation Sheet'!H387="CREDIT CARD",'Calculation Sheet'!E387,"")</f>
        <v/>
      </c>
      <c r="M380" s="59" t="str">
        <f>IF('Calculation Sheet'!H387="STOCK/SEC.",'Calculation Sheet'!E387,"")</f>
        <v/>
      </c>
      <c r="N380" s="60">
        <f t="shared" ref="N380:N443" si="13">SUM(H380:M380)</f>
        <v>0</v>
      </c>
    </row>
    <row r="381" spans="1:14" ht="23.1" customHeight="1">
      <c r="A381" s="2">
        <v>370</v>
      </c>
      <c r="B381" s="83">
        <f>'Calculation Sheet'!A388</f>
        <v>0</v>
      </c>
      <c r="C381" s="83">
        <f>'Calculation Sheet'!B388</f>
        <v>0</v>
      </c>
      <c r="D381" s="2"/>
      <c r="E381" s="2"/>
      <c r="F381" s="57" t="str">
        <f>IF('Calculation Sheet'!H388=0,'Calculation Sheet'!G388,"")</f>
        <v/>
      </c>
      <c r="G381" s="91">
        <f>'Calculation Sheet'!F388</f>
        <v>0</v>
      </c>
      <c r="H381" s="58" t="str">
        <f t="shared" si="12"/>
        <v/>
      </c>
      <c r="I381" s="59" t="str">
        <f>IF('Calculation Sheet'!H388="CASH",'Calculation Sheet'!E388,"")</f>
        <v/>
      </c>
      <c r="J381" s="59" t="str">
        <f>IF('Calculation Sheet'!H388="CHECK",'Calculation Sheet'!E388,"")</f>
        <v/>
      </c>
      <c r="K381" s="59" t="str">
        <f>IF('Calculation Sheet'!H388="DIRECT BILLING",'Calculation Sheet'!E388,"")</f>
        <v/>
      </c>
      <c r="L381" s="59" t="str">
        <f>IF('Calculation Sheet'!H388="CREDIT CARD",'Calculation Sheet'!E388,"")</f>
        <v/>
      </c>
      <c r="M381" s="59" t="str">
        <f>IF('Calculation Sheet'!H388="STOCK/SEC.",'Calculation Sheet'!E388,"")</f>
        <v/>
      </c>
      <c r="N381" s="60">
        <f t="shared" si="13"/>
        <v>0</v>
      </c>
    </row>
    <row r="382" spans="1:14" ht="23.1" customHeight="1">
      <c r="A382" s="2">
        <v>371</v>
      </c>
      <c r="B382" s="83">
        <f>'Calculation Sheet'!A389</f>
        <v>0</v>
      </c>
      <c r="C382" s="83">
        <f>'Calculation Sheet'!B389</f>
        <v>0</v>
      </c>
      <c r="D382" s="2"/>
      <c r="E382" s="2"/>
      <c r="F382" s="57" t="str">
        <f>IF('Calculation Sheet'!H389=0,'Calculation Sheet'!G389,"")</f>
        <v/>
      </c>
      <c r="G382" s="91">
        <f>'Calculation Sheet'!F389</f>
        <v>0</v>
      </c>
      <c r="H382" s="58" t="str">
        <f t="shared" si="12"/>
        <v/>
      </c>
      <c r="I382" s="59" t="str">
        <f>IF('Calculation Sheet'!H389="CASH",'Calculation Sheet'!E389,"")</f>
        <v/>
      </c>
      <c r="J382" s="59" t="str">
        <f>IF('Calculation Sheet'!H389="CHECK",'Calculation Sheet'!E389,"")</f>
        <v/>
      </c>
      <c r="K382" s="59" t="str">
        <f>IF('Calculation Sheet'!H389="DIRECT BILLING",'Calculation Sheet'!E389,"")</f>
        <v/>
      </c>
      <c r="L382" s="59" t="str">
        <f>IF('Calculation Sheet'!H389="CREDIT CARD",'Calculation Sheet'!E389,"")</f>
        <v/>
      </c>
      <c r="M382" s="59" t="str">
        <f>IF('Calculation Sheet'!H389="STOCK/SEC.",'Calculation Sheet'!E389,"")</f>
        <v/>
      </c>
      <c r="N382" s="60">
        <f t="shared" si="13"/>
        <v>0</v>
      </c>
    </row>
    <row r="383" spans="1:14" ht="23.1" customHeight="1">
      <c r="A383" s="2">
        <v>372</v>
      </c>
      <c r="B383" s="83">
        <f>'Calculation Sheet'!A390</f>
        <v>0</v>
      </c>
      <c r="C383" s="83">
        <f>'Calculation Sheet'!B390</f>
        <v>0</v>
      </c>
      <c r="D383" s="2"/>
      <c r="E383" s="2"/>
      <c r="F383" s="57" t="str">
        <f>IF('Calculation Sheet'!H390=0,'Calculation Sheet'!G390,"")</f>
        <v/>
      </c>
      <c r="G383" s="91">
        <f>'Calculation Sheet'!F390</f>
        <v>0</v>
      </c>
      <c r="H383" s="58" t="str">
        <f t="shared" si="12"/>
        <v/>
      </c>
      <c r="I383" s="59" t="str">
        <f>IF('Calculation Sheet'!H390="CASH",'Calculation Sheet'!E390,"")</f>
        <v/>
      </c>
      <c r="J383" s="59" t="str">
        <f>IF('Calculation Sheet'!H390="CHECK",'Calculation Sheet'!E390,"")</f>
        <v/>
      </c>
      <c r="K383" s="59" t="str">
        <f>IF('Calculation Sheet'!H390="DIRECT BILLING",'Calculation Sheet'!E390,"")</f>
        <v/>
      </c>
      <c r="L383" s="59" t="str">
        <f>IF('Calculation Sheet'!H390="CREDIT CARD",'Calculation Sheet'!E390,"")</f>
        <v/>
      </c>
      <c r="M383" s="59" t="str">
        <f>IF('Calculation Sheet'!H390="STOCK/SEC.",'Calculation Sheet'!E390,"")</f>
        <v/>
      </c>
      <c r="N383" s="60">
        <f t="shared" si="13"/>
        <v>0</v>
      </c>
    </row>
    <row r="384" spans="1:14" ht="23.1" customHeight="1">
      <c r="A384" s="2">
        <v>373</v>
      </c>
      <c r="B384" s="83">
        <f>'Calculation Sheet'!A391</f>
        <v>0</v>
      </c>
      <c r="C384" s="83">
        <f>'Calculation Sheet'!B391</f>
        <v>0</v>
      </c>
      <c r="D384" s="2"/>
      <c r="E384" s="2"/>
      <c r="F384" s="57" t="str">
        <f>IF('Calculation Sheet'!H391=0,'Calculation Sheet'!G391,"")</f>
        <v/>
      </c>
      <c r="G384" s="91">
        <f>'Calculation Sheet'!F391</f>
        <v>0</v>
      </c>
      <c r="H384" s="58" t="str">
        <f t="shared" si="12"/>
        <v/>
      </c>
      <c r="I384" s="59" t="str">
        <f>IF('Calculation Sheet'!H391="CASH",'Calculation Sheet'!E391,"")</f>
        <v/>
      </c>
      <c r="J384" s="59" t="str">
        <f>IF('Calculation Sheet'!H391="CHECK",'Calculation Sheet'!E391,"")</f>
        <v/>
      </c>
      <c r="K384" s="59" t="str">
        <f>IF('Calculation Sheet'!H391="DIRECT BILLING",'Calculation Sheet'!E391,"")</f>
        <v/>
      </c>
      <c r="L384" s="59" t="str">
        <f>IF('Calculation Sheet'!H391="CREDIT CARD",'Calculation Sheet'!E391,"")</f>
        <v/>
      </c>
      <c r="M384" s="59" t="str">
        <f>IF('Calculation Sheet'!H391="STOCK/SEC.",'Calculation Sheet'!E391,"")</f>
        <v/>
      </c>
      <c r="N384" s="60">
        <f t="shared" si="13"/>
        <v>0</v>
      </c>
    </row>
    <row r="385" spans="1:14" ht="23.1" customHeight="1">
      <c r="A385" s="2">
        <v>374</v>
      </c>
      <c r="B385" s="83">
        <f>'Calculation Sheet'!A392</f>
        <v>0</v>
      </c>
      <c r="C385" s="83">
        <f>'Calculation Sheet'!B392</f>
        <v>0</v>
      </c>
      <c r="D385" s="2"/>
      <c r="E385" s="2"/>
      <c r="F385" s="57" t="str">
        <f>IF('Calculation Sheet'!H392=0,'Calculation Sheet'!G392,"")</f>
        <v/>
      </c>
      <c r="G385" s="91">
        <f>'Calculation Sheet'!F392</f>
        <v>0</v>
      </c>
      <c r="H385" s="58" t="str">
        <f t="shared" si="12"/>
        <v/>
      </c>
      <c r="I385" s="59" t="str">
        <f>IF('Calculation Sheet'!H392="CASH",'Calculation Sheet'!E392,"")</f>
        <v/>
      </c>
      <c r="J385" s="59" t="str">
        <f>IF('Calculation Sheet'!H392="CHECK",'Calculation Sheet'!E392,"")</f>
        <v/>
      </c>
      <c r="K385" s="59" t="str">
        <f>IF('Calculation Sheet'!H392="DIRECT BILLING",'Calculation Sheet'!E392,"")</f>
        <v/>
      </c>
      <c r="L385" s="59" t="str">
        <f>IF('Calculation Sheet'!H392="CREDIT CARD",'Calculation Sheet'!E392,"")</f>
        <v/>
      </c>
      <c r="M385" s="59" t="str">
        <f>IF('Calculation Sheet'!H392="STOCK/SEC.",'Calculation Sheet'!E392,"")</f>
        <v/>
      </c>
      <c r="N385" s="60">
        <f t="shared" si="13"/>
        <v>0</v>
      </c>
    </row>
    <row r="386" spans="1:14" ht="23.1" customHeight="1">
      <c r="A386" s="2">
        <v>375</v>
      </c>
      <c r="B386" s="83">
        <f>'Calculation Sheet'!A393</f>
        <v>0</v>
      </c>
      <c r="C386" s="83">
        <f>'Calculation Sheet'!B393</f>
        <v>0</v>
      </c>
      <c r="D386" s="2"/>
      <c r="E386" s="2"/>
      <c r="F386" s="57" t="str">
        <f>IF('Calculation Sheet'!H393=0,'Calculation Sheet'!G393,"")</f>
        <v/>
      </c>
      <c r="G386" s="91">
        <f>'Calculation Sheet'!F393</f>
        <v>0</v>
      </c>
      <c r="H386" s="58" t="str">
        <f t="shared" si="12"/>
        <v/>
      </c>
      <c r="I386" s="59" t="str">
        <f>IF('Calculation Sheet'!H393="CASH",'Calculation Sheet'!E393,"")</f>
        <v/>
      </c>
      <c r="J386" s="59" t="str">
        <f>IF('Calculation Sheet'!H393="CHECK",'Calculation Sheet'!E393,"")</f>
        <v/>
      </c>
      <c r="K386" s="59" t="str">
        <f>IF('Calculation Sheet'!H393="DIRECT BILLING",'Calculation Sheet'!E393,"")</f>
        <v/>
      </c>
      <c r="L386" s="59" t="str">
        <f>IF('Calculation Sheet'!H393="CREDIT CARD",'Calculation Sheet'!E393,"")</f>
        <v/>
      </c>
      <c r="M386" s="59" t="str">
        <f>IF('Calculation Sheet'!H393="STOCK/SEC.",'Calculation Sheet'!E393,"")</f>
        <v/>
      </c>
      <c r="N386" s="60">
        <f t="shared" si="13"/>
        <v>0</v>
      </c>
    </row>
    <row r="387" spans="1:14" ht="23.1" customHeight="1">
      <c r="A387" s="2">
        <v>376</v>
      </c>
      <c r="B387" s="83">
        <f>'Calculation Sheet'!A394</f>
        <v>0</v>
      </c>
      <c r="C387" s="83">
        <f>'Calculation Sheet'!B394</f>
        <v>0</v>
      </c>
      <c r="D387" s="2"/>
      <c r="E387" s="2"/>
      <c r="F387" s="57" t="str">
        <f>IF('Calculation Sheet'!H394=0,'Calculation Sheet'!G394,"")</f>
        <v/>
      </c>
      <c r="G387" s="91">
        <f>'Calculation Sheet'!F394</f>
        <v>0</v>
      </c>
      <c r="H387" s="58" t="str">
        <f t="shared" si="12"/>
        <v/>
      </c>
      <c r="I387" s="59" t="str">
        <f>IF('Calculation Sheet'!H394="CASH",'Calculation Sheet'!E394,"")</f>
        <v/>
      </c>
      <c r="J387" s="59" t="str">
        <f>IF('Calculation Sheet'!H394="CHECK",'Calculation Sheet'!E394,"")</f>
        <v/>
      </c>
      <c r="K387" s="59" t="str">
        <f>IF('Calculation Sheet'!H394="DIRECT BILLING",'Calculation Sheet'!E394,"")</f>
        <v/>
      </c>
      <c r="L387" s="59" t="str">
        <f>IF('Calculation Sheet'!H394="CREDIT CARD",'Calculation Sheet'!E394,"")</f>
        <v/>
      </c>
      <c r="M387" s="59" t="str">
        <f>IF('Calculation Sheet'!H394="STOCK/SEC.",'Calculation Sheet'!E394,"")</f>
        <v/>
      </c>
      <c r="N387" s="60">
        <f t="shared" si="13"/>
        <v>0</v>
      </c>
    </row>
    <row r="388" spans="1:14" ht="23.1" customHeight="1">
      <c r="A388" s="2">
        <v>377</v>
      </c>
      <c r="B388" s="83">
        <f>'Calculation Sheet'!A395</f>
        <v>0</v>
      </c>
      <c r="C388" s="83">
        <f>'Calculation Sheet'!B395</f>
        <v>0</v>
      </c>
      <c r="D388" s="2"/>
      <c r="E388" s="2"/>
      <c r="F388" s="57" t="str">
        <f>IF('Calculation Sheet'!H395=0,'Calculation Sheet'!G395,"")</f>
        <v/>
      </c>
      <c r="G388" s="91">
        <f>'Calculation Sheet'!F395</f>
        <v>0</v>
      </c>
      <c r="H388" s="58" t="str">
        <f t="shared" si="12"/>
        <v/>
      </c>
      <c r="I388" s="59" t="str">
        <f>IF('Calculation Sheet'!H395="CASH",'Calculation Sheet'!E395,"")</f>
        <v/>
      </c>
      <c r="J388" s="59" t="str">
        <f>IF('Calculation Sheet'!H395="CHECK",'Calculation Sheet'!E395,"")</f>
        <v/>
      </c>
      <c r="K388" s="59" t="str">
        <f>IF('Calculation Sheet'!H395="DIRECT BILLING",'Calculation Sheet'!E395,"")</f>
        <v/>
      </c>
      <c r="L388" s="59" t="str">
        <f>IF('Calculation Sheet'!H395="CREDIT CARD",'Calculation Sheet'!E395,"")</f>
        <v/>
      </c>
      <c r="M388" s="59" t="str">
        <f>IF('Calculation Sheet'!H395="STOCK/SEC.",'Calculation Sheet'!E395,"")</f>
        <v/>
      </c>
      <c r="N388" s="60">
        <f t="shared" si="13"/>
        <v>0</v>
      </c>
    </row>
    <row r="389" spans="1:14" ht="23.1" customHeight="1">
      <c r="A389" s="2">
        <v>378</v>
      </c>
      <c r="B389" s="83">
        <f>'Calculation Sheet'!A396</f>
        <v>0</v>
      </c>
      <c r="C389" s="83">
        <f>'Calculation Sheet'!B396</f>
        <v>0</v>
      </c>
      <c r="D389" s="2"/>
      <c r="E389" s="2"/>
      <c r="F389" s="57" t="str">
        <f>IF('Calculation Sheet'!H396=0,'Calculation Sheet'!G396,"")</f>
        <v/>
      </c>
      <c r="G389" s="91">
        <f>'Calculation Sheet'!F396</f>
        <v>0</v>
      </c>
      <c r="H389" s="58" t="str">
        <f t="shared" si="12"/>
        <v/>
      </c>
      <c r="I389" s="59" t="str">
        <f>IF('Calculation Sheet'!H396="CASH",'Calculation Sheet'!E396,"")</f>
        <v/>
      </c>
      <c r="J389" s="59" t="str">
        <f>IF('Calculation Sheet'!H396="CHECK",'Calculation Sheet'!E396,"")</f>
        <v/>
      </c>
      <c r="K389" s="59" t="str">
        <f>IF('Calculation Sheet'!H396="DIRECT BILLING",'Calculation Sheet'!E396,"")</f>
        <v/>
      </c>
      <c r="L389" s="59" t="str">
        <f>IF('Calculation Sheet'!H396="CREDIT CARD",'Calculation Sheet'!E396,"")</f>
        <v/>
      </c>
      <c r="M389" s="59" t="str">
        <f>IF('Calculation Sheet'!H396="STOCK/SEC.",'Calculation Sheet'!E396,"")</f>
        <v/>
      </c>
      <c r="N389" s="60">
        <f t="shared" si="13"/>
        <v>0</v>
      </c>
    </row>
    <row r="390" spans="1:14" ht="23.1" customHeight="1">
      <c r="A390" s="2">
        <v>379</v>
      </c>
      <c r="B390" s="83">
        <f>'Calculation Sheet'!A397</f>
        <v>0</v>
      </c>
      <c r="C390" s="83">
        <f>'Calculation Sheet'!B397</f>
        <v>0</v>
      </c>
      <c r="D390" s="2"/>
      <c r="E390" s="2"/>
      <c r="F390" s="57" t="str">
        <f>IF('Calculation Sheet'!H397=0,'Calculation Sheet'!G397,"")</f>
        <v/>
      </c>
      <c r="G390" s="91">
        <f>'Calculation Sheet'!F397</f>
        <v>0</v>
      </c>
      <c r="H390" s="58" t="str">
        <f t="shared" si="12"/>
        <v/>
      </c>
      <c r="I390" s="59" t="str">
        <f>IF('Calculation Sheet'!H397="CASH",'Calculation Sheet'!E397,"")</f>
        <v/>
      </c>
      <c r="J390" s="59" t="str">
        <f>IF('Calculation Sheet'!H397="CHECK",'Calculation Sheet'!E397,"")</f>
        <v/>
      </c>
      <c r="K390" s="59" t="str">
        <f>IF('Calculation Sheet'!H397="DIRECT BILLING",'Calculation Sheet'!E397,"")</f>
        <v/>
      </c>
      <c r="L390" s="59" t="str">
        <f>IF('Calculation Sheet'!H397="CREDIT CARD",'Calculation Sheet'!E397,"")</f>
        <v/>
      </c>
      <c r="M390" s="59" t="str">
        <f>IF('Calculation Sheet'!H397="STOCK/SEC.",'Calculation Sheet'!E397,"")</f>
        <v/>
      </c>
      <c r="N390" s="60">
        <f t="shared" si="13"/>
        <v>0</v>
      </c>
    </row>
    <row r="391" spans="1:14" ht="23.1" customHeight="1">
      <c r="A391" s="2">
        <v>380</v>
      </c>
      <c r="B391" s="83">
        <f>'Calculation Sheet'!A398</f>
        <v>0</v>
      </c>
      <c r="C391" s="83">
        <f>'Calculation Sheet'!B398</f>
        <v>0</v>
      </c>
      <c r="D391" s="2"/>
      <c r="E391" s="2"/>
      <c r="F391" s="57" t="str">
        <f>IF('Calculation Sheet'!H398=0,'Calculation Sheet'!G398,"")</f>
        <v/>
      </c>
      <c r="G391" s="91">
        <f>'Calculation Sheet'!F398</f>
        <v>0</v>
      </c>
      <c r="H391" s="58" t="str">
        <f t="shared" si="12"/>
        <v/>
      </c>
      <c r="I391" s="59" t="str">
        <f>IF('Calculation Sheet'!H398="CASH",'Calculation Sheet'!E398,"")</f>
        <v/>
      </c>
      <c r="J391" s="59" t="str">
        <f>IF('Calculation Sheet'!H398="CHECK",'Calculation Sheet'!E398,"")</f>
        <v/>
      </c>
      <c r="K391" s="59" t="str">
        <f>IF('Calculation Sheet'!H398="DIRECT BILLING",'Calculation Sheet'!E398,"")</f>
        <v/>
      </c>
      <c r="L391" s="59" t="str">
        <f>IF('Calculation Sheet'!H398="CREDIT CARD",'Calculation Sheet'!E398,"")</f>
        <v/>
      </c>
      <c r="M391" s="59" t="str">
        <f>IF('Calculation Sheet'!H398="STOCK/SEC.",'Calculation Sheet'!E398,"")</f>
        <v/>
      </c>
      <c r="N391" s="60">
        <f t="shared" si="13"/>
        <v>0</v>
      </c>
    </row>
    <row r="392" spans="1:14" ht="23.1" customHeight="1">
      <c r="A392" s="2">
        <v>381</v>
      </c>
      <c r="B392" s="83">
        <f>'Calculation Sheet'!A399</f>
        <v>0</v>
      </c>
      <c r="C392" s="83">
        <f>'Calculation Sheet'!B399</f>
        <v>0</v>
      </c>
      <c r="D392" s="2"/>
      <c r="E392" s="2"/>
      <c r="F392" s="57" t="str">
        <f>IF('Calculation Sheet'!H399=0,'Calculation Sheet'!G399,"")</f>
        <v/>
      </c>
      <c r="G392" s="91">
        <f>'Calculation Sheet'!F399</f>
        <v>0</v>
      </c>
      <c r="H392" s="58" t="str">
        <f t="shared" si="12"/>
        <v/>
      </c>
      <c r="I392" s="59" t="str">
        <f>IF('Calculation Sheet'!H399="CASH",'Calculation Sheet'!E399,"")</f>
        <v/>
      </c>
      <c r="J392" s="59" t="str">
        <f>IF('Calculation Sheet'!H399="CHECK",'Calculation Sheet'!E399,"")</f>
        <v/>
      </c>
      <c r="K392" s="59" t="str">
        <f>IF('Calculation Sheet'!H399="DIRECT BILLING",'Calculation Sheet'!E399,"")</f>
        <v/>
      </c>
      <c r="L392" s="59" t="str">
        <f>IF('Calculation Sheet'!H399="CREDIT CARD",'Calculation Sheet'!E399,"")</f>
        <v/>
      </c>
      <c r="M392" s="59" t="str">
        <f>IF('Calculation Sheet'!H399="STOCK/SEC.",'Calculation Sheet'!E399,"")</f>
        <v/>
      </c>
      <c r="N392" s="60">
        <f t="shared" si="13"/>
        <v>0</v>
      </c>
    </row>
    <row r="393" spans="1:14" ht="23.1" customHeight="1">
      <c r="A393" s="2">
        <v>382</v>
      </c>
      <c r="B393" s="83">
        <f>'Calculation Sheet'!A400</f>
        <v>0</v>
      </c>
      <c r="C393" s="83">
        <f>'Calculation Sheet'!B400</f>
        <v>0</v>
      </c>
      <c r="D393" s="2"/>
      <c r="E393" s="2"/>
      <c r="F393" s="57" t="str">
        <f>IF('Calculation Sheet'!H400=0,'Calculation Sheet'!G400,"")</f>
        <v/>
      </c>
      <c r="G393" s="91">
        <f>'Calculation Sheet'!F400</f>
        <v>0</v>
      </c>
      <c r="H393" s="58" t="str">
        <f t="shared" si="12"/>
        <v/>
      </c>
      <c r="I393" s="59" t="str">
        <f>IF('Calculation Sheet'!H400="CASH",'Calculation Sheet'!E400,"")</f>
        <v/>
      </c>
      <c r="J393" s="59" t="str">
        <f>IF('Calculation Sheet'!H400="CHECK",'Calculation Sheet'!E400,"")</f>
        <v/>
      </c>
      <c r="K393" s="59" t="str">
        <f>IF('Calculation Sheet'!H400="DIRECT BILLING",'Calculation Sheet'!E400,"")</f>
        <v/>
      </c>
      <c r="L393" s="59" t="str">
        <f>IF('Calculation Sheet'!H400="CREDIT CARD",'Calculation Sheet'!E400,"")</f>
        <v/>
      </c>
      <c r="M393" s="59" t="str">
        <f>IF('Calculation Sheet'!H400="STOCK/SEC.",'Calculation Sheet'!E400,"")</f>
        <v/>
      </c>
      <c r="N393" s="60">
        <f t="shared" si="13"/>
        <v>0</v>
      </c>
    </row>
    <row r="394" spans="1:14" ht="23.1" customHeight="1">
      <c r="A394" s="2">
        <v>383</v>
      </c>
      <c r="B394" s="83">
        <f>'Calculation Sheet'!A401</f>
        <v>0</v>
      </c>
      <c r="C394" s="83">
        <f>'Calculation Sheet'!B401</f>
        <v>0</v>
      </c>
      <c r="D394" s="2"/>
      <c r="E394" s="2"/>
      <c r="F394" s="57" t="str">
        <f>IF('Calculation Sheet'!H401=0,'Calculation Sheet'!G401,"")</f>
        <v/>
      </c>
      <c r="G394" s="91">
        <f>'Calculation Sheet'!F401</f>
        <v>0</v>
      </c>
      <c r="H394" s="58" t="str">
        <f t="shared" si="12"/>
        <v/>
      </c>
      <c r="I394" s="59" t="str">
        <f>IF('Calculation Sheet'!H401="CASH",'Calculation Sheet'!E401,"")</f>
        <v/>
      </c>
      <c r="J394" s="59" t="str">
        <f>IF('Calculation Sheet'!H401="CHECK",'Calculation Sheet'!E401,"")</f>
        <v/>
      </c>
      <c r="K394" s="59" t="str">
        <f>IF('Calculation Sheet'!H401="DIRECT BILLING",'Calculation Sheet'!E401,"")</f>
        <v/>
      </c>
      <c r="L394" s="59" t="str">
        <f>IF('Calculation Sheet'!H401="CREDIT CARD",'Calculation Sheet'!E401,"")</f>
        <v/>
      </c>
      <c r="M394" s="59" t="str">
        <f>IF('Calculation Sheet'!H401="STOCK/SEC.",'Calculation Sheet'!E401,"")</f>
        <v/>
      </c>
      <c r="N394" s="60">
        <f t="shared" si="13"/>
        <v>0</v>
      </c>
    </row>
    <row r="395" spans="1:14" ht="23.1" customHeight="1">
      <c r="A395" s="2">
        <v>384</v>
      </c>
      <c r="B395" s="83">
        <f>'Calculation Sheet'!A402</f>
        <v>0</v>
      </c>
      <c r="C395" s="83">
        <f>'Calculation Sheet'!B402</f>
        <v>0</v>
      </c>
      <c r="D395" s="2"/>
      <c r="E395" s="2"/>
      <c r="F395" s="57" t="str">
        <f>IF('Calculation Sheet'!H402=0,'Calculation Sheet'!G402,"")</f>
        <v/>
      </c>
      <c r="G395" s="91">
        <f>'Calculation Sheet'!F402</f>
        <v>0</v>
      </c>
      <c r="H395" s="58" t="str">
        <f t="shared" si="12"/>
        <v/>
      </c>
      <c r="I395" s="59" t="str">
        <f>IF('Calculation Sheet'!H402="CASH",'Calculation Sheet'!E402,"")</f>
        <v/>
      </c>
      <c r="J395" s="59" t="str">
        <f>IF('Calculation Sheet'!H402="CHECK",'Calculation Sheet'!E402,"")</f>
        <v/>
      </c>
      <c r="K395" s="59" t="str">
        <f>IF('Calculation Sheet'!H402="DIRECT BILLING",'Calculation Sheet'!E402,"")</f>
        <v/>
      </c>
      <c r="L395" s="59" t="str">
        <f>IF('Calculation Sheet'!H402="CREDIT CARD",'Calculation Sheet'!E402,"")</f>
        <v/>
      </c>
      <c r="M395" s="59" t="str">
        <f>IF('Calculation Sheet'!H402="STOCK/SEC.",'Calculation Sheet'!E402,"")</f>
        <v/>
      </c>
      <c r="N395" s="60">
        <f t="shared" si="13"/>
        <v>0</v>
      </c>
    </row>
    <row r="396" spans="1:14" ht="23.1" customHeight="1">
      <c r="A396" s="2">
        <v>385</v>
      </c>
      <c r="B396" s="83">
        <f>'Calculation Sheet'!A403</f>
        <v>0</v>
      </c>
      <c r="C396" s="83">
        <f>'Calculation Sheet'!B403</f>
        <v>0</v>
      </c>
      <c r="D396" s="2"/>
      <c r="E396" s="2"/>
      <c r="F396" s="57" t="str">
        <f>IF('Calculation Sheet'!H403=0,'Calculation Sheet'!G403,"")</f>
        <v/>
      </c>
      <c r="G396" s="91">
        <f>'Calculation Sheet'!F403</f>
        <v>0</v>
      </c>
      <c r="H396" s="58" t="str">
        <f t="shared" si="12"/>
        <v/>
      </c>
      <c r="I396" s="59" t="str">
        <f>IF('Calculation Sheet'!H403="CASH",'Calculation Sheet'!E403,"")</f>
        <v/>
      </c>
      <c r="J396" s="59" t="str">
        <f>IF('Calculation Sheet'!H403="CHECK",'Calculation Sheet'!E403,"")</f>
        <v/>
      </c>
      <c r="K396" s="59" t="str">
        <f>IF('Calculation Sheet'!H403="DIRECT BILLING",'Calculation Sheet'!E403,"")</f>
        <v/>
      </c>
      <c r="L396" s="59" t="str">
        <f>IF('Calculation Sheet'!H403="CREDIT CARD",'Calculation Sheet'!E403,"")</f>
        <v/>
      </c>
      <c r="M396" s="59" t="str">
        <f>IF('Calculation Sheet'!H403="STOCK/SEC.",'Calculation Sheet'!E403,"")</f>
        <v/>
      </c>
      <c r="N396" s="60">
        <f t="shared" si="13"/>
        <v>0</v>
      </c>
    </row>
    <row r="397" spans="1:14" ht="23.1" customHeight="1">
      <c r="A397" s="2">
        <v>386</v>
      </c>
      <c r="B397" s="83">
        <f>'Calculation Sheet'!A404</f>
        <v>0</v>
      </c>
      <c r="C397" s="83">
        <f>'Calculation Sheet'!B404</f>
        <v>0</v>
      </c>
      <c r="D397" s="2"/>
      <c r="E397" s="2"/>
      <c r="F397" s="57" t="str">
        <f>IF('Calculation Sheet'!H404=0,'Calculation Sheet'!G404,"")</f>
        <v/>
      </c>
      <c r="G397" s="91">
        <f>'Calculation Sheet'!F404</f>
        <v>0</v>
      </c>
      <c r="H397" s="58" t="str">
        <f t="shared" ref="H397:H460" si="14">IF(F397="","",ROUND(F397*G397,2))</f>
        <v/>
      </c>
      <c r="I397" s="59" t="str">
        <f>IF('Calculation Sheet'!H404="CASH",'Calculation Sheet'!E404,"")</f>
        <v/>
      </c>
      <c r="J397" s="59" t="str">
        <f>IF('Calculation Sheet'!H404="CHECK",'Calculation Sheet'!E404,"")</f>
        <v/>
      </c>
      <c r="K397" s="59" t="str">
        <f>IF('Calculation Sheet'!H404="DIRECT BILLING",'Calculation Sheet'!E404,"")</f>
        <v/>
      </c>
      <c r="L397" s="59" t="str">
        <f>IF('Calculation Sheet'!H404="CREDIT CARD",'Calculation Sheet'!E404,"")</f>
        <v/>
      </c>
      <c r="M397" s="59" t="str">
        <f>IF('Calculation Sheet'!H404="STOCK/SEC.",'Calculation Sheet'!E404,"")</f>
        <v/>
      </c>
      <c r="N397" s="60">
        <f t="shared" si="13"/>
        <v>0</v>
      </c>
    </row>
    <row r="398" spans="1:14" ht="23.1" customHeight="1">
      <c r="A398" s="2">
        <v>387</v>
      </c>
      <c r="B398" s="83">
        <f>'Calculation Sheet'!A405</f>
        <v>0</v>
      </c>
      <c r="C398" s="83">
        <f>'Calculation Sheet'!B405</f>
        <v>0</v>
      </c>
      <c r="D398" s="2"/>
      <c r="E398" s="2"/>
      <c r="F398" s="57" t="str">
        <f>IF('Calculation Sheet'!H405=0,'Calculation Sheet'!G405,"")</f>
        <v/>
      </c>
      <c r="G398" s="91">
        <f>'Calculation Sheet'!F405</f>
        <v>0</v>
      </c>
      <c r="H398" s="58" t="str">
        <f t="shared" si="14"/>
        <v/>
      </c>
      <c r="I398" s="59" t="str">
        <f>IF('Calculation Sheet'!H405="CASH",'Calculation Sheet'!E405,"")</f>
        <v/>
      </c>
      <c r="J398" s="59" t="str">
        <f>IF('Calculation Sheet'!H405="CHECK",'Calculation Sheet'!E405,"")</f>
        <v/>
      </c>
      <c r="K398" s="59" t="str">
        <f>IF('Calculation Sheet'!H405="DIRECT BILLING",'Calculation Sheet'!E405,"")</f>
        <v/>
      </c>
      <c r="L398" s="59" t="str">
        <f>IF('Calculation Sheet'!H405="CREDIT CARD",'Calculation Sheet'!E405,"")</f>
        <v/>
      </c>
      <c r="M398" s="59" t="str">
        <f>IF('Calculation Sheet'!H405="STOCK/SEC.",'Calculation Sheet'!E405,"")</f>
        <v/>
      </c>
      <c r="N398" s="60">
        <f t="shared" si="13"/>
        <v>0</v>
      </c>
    </row>
    <row r="399" spans="1:14" ht="23.1" customHeight="1">
      <c r="A399" s="2">
        <v>388</v>
      </c>
      <c r="B399" s="83">
        <f>'Calculation Sheet'!A406</f>
        <v>0</v>
      </c>
      <c r="C399" s="83">
        <f>'Calculation Sheet'!B406</f>
        <v>0</v>
      </c>
      <c r="D399" s="2"/>
      <c r="E399" s="2"/>
      <c r="F399" s="57" t="str">
        <f>IF('Calculation Sheet'!H406=0,'Calculation Sheet'!G406,"")</f>
        <v/>
      </c>
      <c r="G399" s="91">
        <f>'Calculation Sheet'!F406</f>
        <v>0</v>
      </c>
      <c r="H399" s="58" t="str">
        <f t="shared" si="14"/>
        <v/>
      </c>
      <c r="I399" s="59" t="str">
        <f>IF('Calculation Sheet'!H406="CASH",'Calculation Sheet'!E406,"")</f>
        <v/>
      </c>
      <c r="J399" s="59" t="str">
        <f>IF('Calculation Sheet'!H406="CHECK",'Calculation Sheet'!E406,"")</f>
        <v/>
      </c>
      <c r="K399" s="59" t="str">
        <f>IF('Calculation Sheet'!H406="DIRECT BILLING",'Calculation Sheet'!E406,"")</f>
        <v/>
      </c>
      <c r="L399" s="59" t="str">
        <f>IF('Calculation Sheet'!H406="CREDIT CARD",'Calculation Sheet'!E406,"")</f>
        <v/>
      </c>
      <c r="M399" s="59" t="str">
        <f>IF('Calculation Sheet'!H406="STOCK/SEC.",'Calculation Sheet'!E406,"")</f>
        <v/>
      </c>
      <c r="N399" s="60">
        <f t="shared" si="13"/>
        <v>0</v>
      </c>
    </row>
    <row r="400" spans="1:14" ht="23.1" customHeight="1">
      <c r="A400" s="2">
        <v>389</v>
      </c>
      <c r="B400" s="83">
        <f>'Calculation Sheet'!A407</f>
        <v>0</v>
      </c>
      <c r="C400" s="83">
        <f>'Calculation Sheet'!B407</f>
        <v>0</v>
      </c>
      <c r="D400" s="2"/>
      <c r="E400" s="2"/>
      <c r="F400" s="57" t="str">
        <f>IF('Calculation Sheet'!H407=0,'Calculation Sheet'!G407,"")</f>
        <v/>
      </c>
      <c r="G400" s="91">
        <f>'Calculation Sheet'!F407</f>
        <v>0</v>
      </c>
      <c r="H400" s="58" t="str">
        <f t="shared" si="14"/>
        <v/>
      </c>
      <c r="I400" s="59" t="str">
        <f>IF('Calculation Sheet'!H407="CASH",'Calculation Sheet'!E407,"")</f>
        <v/>
      </c>
      <c r="J400" s="59" t="str">
        <f>IF('Calculation Sheet'!H407="CHECK",'Calculation Sheet'!E407,"")</f>
        <v/>
      </c>
      <c r="K400" s="59" t="str">
        <f>IF('Calculation Sheet'!H407="DIRECT BILLING",'Calculation Sheet'!E407,"")</f>
        <v/>
      </c>
      <c r="L400" s="59" t="str">
        <f>IF('Calculation Sheet'!H407="CREDIT CARD",'Calculation Sheet'!E407,"")</f>
        <v/>
      </c>
      <c r="M400" s="59" t="str">
        <f>IF('Calculation Sheet'!H407="STOCK/SEC.",'Calculation Sheet'!E407,"")</f>
        <v/>
      </c>
      <c r="N400" s="60">
        <f t="shared" si="13"/>
        <v>0</v>
      </c>
    </row>
    <row r="401" spans="1:14" ht="23.1" customHeight="1">
      <c r="A401" s="2">
        <v>390</v>
      </c>
      <c r="B401" s="83">
        <f>'Calculation Sheet'!A408</f>
        <v>0</v>
      </c>
      <c r="C401" s="83">
        <f>'Calculation Sheet'!B408</f>
        <v>0</v>
      </c>
      <c r="D401" s="2"/>
      <c r="E401" s="2"/>
      <c r="F401" s="57" t="str">
        <f>IF('Calculation Sheet'!H408=0,'Calculation Sheet'!G408,"")</f>
        <v/>
      </c>
      <c r="G401" s="91">
        <f>'Calculation Sheet'!F408</f>
        <v>0</v>
      </c>
      <c r="H401" s="58" t="str">
        <f t="shared" si="14"/>
        <v/>
      </c>
      <c r="I401" s="59" t="str">
        <f>IF('Calculation Sheet'!H408="CASH",'Calculation Sheet'!E408,"")</f>
        <v/>
      </c>
      <c r="J401" s="59" t="str">
        <f>IF('Calculation Sheet'!H408="CHECK",'Calculation Sheet'!E408,"")</f>
        <v/>
      </c>
      <c r="K401" s="59" t="str">
        <f>IF('Calculation Sheet'!H408="DIRECT BILLING",'Calculation Sheet'!E408,"")</f>
        <v/>
      </c>
      <c r="L401" s="59" t="str">
        <f>IF('Calculation Sheet'!H408="CREDIT CARD",'Calculation Sheet'!E408,"")</f>
        <v/>
      </c>
      <c r="M401" s="59" t="str">
        <f>IF('Calculation Sheet'!H408="STOCK/SEC.",'Calculation Sheet'!E408,"")</f>
        <v/>
      </c>
      <c r="N401" s="60">
        <f t="shared" si="13"/>
        <v>0</v>
      </c>
    </row>
    <row r="402" spans="1:14" ht="23.1" customHeight="1">
      <c r="A402" s="2">
        <v>391</v>
      </c>
      <c r="B402" s="83">
        <f>'Calculation Sheet'!A409</f>
        <v>0</v>
      </c>
      <c r="C402" s="83">
        <f>'Calculation Sheet'!B409</f>
        <v>0</v>
      </c>
      <c r="D402" s="2"/>
      <c r="E402" s="2"/>
      <c r="F402" s="57" t="str">
        <f>IF('Calculation Sheet'!H409=0,'Calculation Sheet'!G409,"")</f>
        <v/>
      </c>
      <c r="G402" s="91">
        <f>'Calculation Sheet'!F409</f>
        <v>0</v>
      </c>
      <c r="H402" s="58" t="str">
        <f t="shared" si="14"/>
        <v/>
      </c>
      <c r="I402" s="59" t="str">
        <f>IF('Calculation Sheet'!H409="CASH",'Calculation Sheet'!E409,"")</f>
        <v/>
      </c>
      <c r="J402" s="59" t="str">
        <f>IF('Calculation Sheet'!H409="CHECK",'Calculation Sheet'!E409,"")</f>
        <v/>
      </c>
      <c r="K402" s="59" t="str">
        <f>IF('Calculation Sheet'!H409="DIRECT BILLING",'Calculation Sheet'!E409,"")</f>
        <v/>
      </c>
      <c r="L402" s="59" t="str">
        <f>IF('Calculation Sheet'!H409="CREDIT CARD",'Calculation Sheet'!E409,"")</f>
        <v/>
      </c>
      <c r="M402" s="59" t="str">
        <f>IF('Calculation Sheet'!H409="STOCK/SEC.",'Calculation Sheet'!E409,"")</f>
        <v/>
      </c>
      <c r="N402" s="60">
        <f t="shared" si="13"/>
        <v>0</v>
      </c>
    </row>
    <row r="403" spans="1:14" ht="23.1" customHeight="1">
      <c r="A403" s="2">
        <v>392</v>
      </c>
      <c r="B403" s="83">
        <f>'Calculation Sheet'!A410</f>
        <v>0</v>
      </c>
      <c r="C403" s="83">
        <f>'Calculation Sheet'!B410</f>
        <v>0</v>
      </c>
      <c r="D403" s="2"/>
      <c r="E403" s="2"/>
      <c r="F403" s="57" t="str">
        <f>IF('Calculation Sheet'!H410=0,'Calculation Sheet'!G410,"")</f>
        <v/>
      </c>
      <c r="G403" s="91">
        <f>'Calculation Sheet'!F410</f>
        <v>0</v>
      </c>
      <c r="H403" s="58" t="str">
        <f t="shared" si="14"/>
        <v/>
      </c>
      <c r="I403" s="59" t="str">
        <f>IF('Calculation Sheet'!H410="CASH",'Calculation Sheet'!E410,"")</f>
        <v/>
      </c>
      <c r="J403" s="59" t="str">
        <f>IF('Calculation Sheet'!H410="CHECK",'Calculation Sheet'!E410,"")</f>
        <v/>
      </c>
      <c r="K403" s="59" t="str">
        <f>IF('Calculation Sheet'!H410="DIRECT BILLING",'Calculation Sheet'!E410,"")</f>
        <v/>
      </c>
      <c r="L403" s="59" t="str">
        <f>IF('Calculation Sheet'!H410="CREDIT CARD",'Calculation Sheet'!E410,"")</f>
        <v/>
      </c>
      <c r="M403" s="59" t="str">
        <f>IF('Calculation Sheet'!H410="STOCK/SEC.",'Calculation Sheet'!E410,"")</f>
        <v/>
      </c>
      <c r="N403" s="60">
        <f t="shared" si="13"/>
        <v>0</v>
      </c>
    </row>
    <row r="404" spans="1:14" ht="23.1" customHeight="1">
      <c r="A404" s="2">
        <v>393</v>
      </c>
      <c r="B404" s="83">
        <f>'Calculation Sheet'!A411</f>
        <v>0</v>
      </c>
      <c r="C404" s="83">
        <f>'Calculation Sheet'!B411</f>
        <v>0</v>
      </c>
      <c r="D404" s="2"/>
      <c r="E404" s="2"/>
      <c r="F404" s="57" t="str">
        <f>IF('Calculation Sheet'!H411=0,'Calculation Sheet'!G411,"")</f>
        <v/>
      </c>
      <c r="G404" s="91">
        <f>'Calculation Sheet'!F411</f>
        <v>0</v>
      </c>
      <c r="H404" s="58" t="str">
        <f t="shared" si="14"/>
        <v/>
      </c>
      <c r="I404" s="59" t="str">
        <f>IF('Calculation Sheet'!H411="CASH",'Calculation Sheet'!E411,"")</f>
        <v/>
      </c>
      <c r="J404" s="59" t="str">
        <f>IF('Calculation Sheet'!H411="CHECK",'Calculation Sheet'!E411,"")</f>
        <v/>
      </c>
      <c r="K404" s="59" t="str">
        <f>IF('Calculation Sheet'!H411="DIRECT BILLING",'Calculation Sheet'!E411,"")</f>
        <v/>
      </c>
      <c r="L404" s="59" t="str">
        <f>IF('Calculation Sheet'!H411="CREDIT CARD",'Calculation Sheet'!E411,"")</f>
        <v/>
      </c>
      <c r="M404" s="59" t="str">
        <f>IF('Calculation Sheet'!H411="STOCK/SEC.",'Calculation Sheet'!E411,"")</f>
        <v/>
      </c>
      <c r="N404" s="60">
        <f t="shared" si="13"/>
        <v>0</v>
      </c>
    </row>
    <row r="405" spans="1:14" ht="23.1" customHeight="1">
      <c r="A405" s="2">
        <v>394</v>
      </c>
      <c r="B405" s="83">
        <f>'Calculation Sheet'!A412</f>
        <v>0</v>
      </c>
      <c r="C405" s="83">
        <f>'Calculation Sheet'!B412</f>
        <v>0</v>
      </c>
      <c r="D405" s="2"/>
      <c r="E405" s="2"/>
      <c r="F405" s="57" t="str">
        <f>IF('Calculation Sheet'!H412=0,'Calculation Sheet'!G412,"")</f>
        <v/>
      </c>
      <c r="G405" s="91">
        <f>'Calculation Sheet'!F412</f>
        <v>0</v>
      </c>
      <c r="H405" s="58" t="str">
        <f t="shared" si="14"/>
        <v/>
      </c>
      <c r="I405" s="59" t="str">
        <f>IF('Calculation Sheet'!H412="CASH",'Calculation Sheet'!E412,"")</f>
        <v/>
      </c>
      <c r="J405" s="59" t="str">
        <f>IF('Calculation Sheet'!H412="CHECK",'Calculation Sheet'!E412,"")</f>
        <v/>
      </c>
      <c r="K405" s="59" t="str">
        <f>IF('Calculation Sheet'!H412="DIRECT BILLING",'Calculation Sheet'!E412,"")</f>
        <v/>
      </c>
      <c r="L405" s="59" t="str">
        <f>IF('Calculation Sheet'!H412="CREDIT CARD",'Calculation Sheet'!E412,"")</f>
        <v/>
      </c>
      <c r="M405" s="59" t="str">
        <f>IF('Calculation Sheet'!H412="STOCK/SEC.",'Calculation Sheet'!E412,"")</f>
        <v/>
      </c>
      <c r="N405" s="60">
        <f t="shared" si="13"/>
        <v>0</v>
      </c>
    </row>
    <row r="406" spans="1:14" ht="23.1" customHeight="1">
      <c r="A406" s="2">
        <v>395</v>
      </c>
      <c r="B406" s="83">
        <f>'Calculation Sheet'!A413</f>
        <v>0</v>
      </c>
      <c r="C406" s="83">
        <f>'Calculation Sheet'!B413</f>
        <v>0</v>
      </c>
      <c r="D406" s="2"/>
      <c r="E406" s="2"/>
      <c r="F406" s="57" t="str">
        <f>IF('Calculation Sheet'!H413=0,'Calculation Sheet'!G413,"")</f>
        <v/>
      </c>
      <c r="G406" s="91">
        <f>'Calculation Sheet'!F413</f>
        <v>0</v>
      </c>
      <c r="H406" s="58" t="str">
        <f t="shared" si="14"/>
        <v/>
      </c>
      <c r="I406" s="59" t="str">
        <f>IF('Calculation Sheet'!H413="CASH",'Calculation Sheet'!E413,"")</f>
        <v/>
      </c>
      <c r="J406" s="59" t="str">
        <f>IF('Calculation Sheet'!H413="CHECK",'Calculation Sheet'!E413,"")</f>
        <v/>
      </c>
      <c r="K406" s="59" t="str">
        <f>IF('Calculation Sheet'!H413="DIRECT BILLING",'Calculation Sheet'!E413,"")</f>
        <v/>
      </c>
      <c r="L406" s="59" t="str">
        <f>IF('Calculation Sheet'!H413="CREDIT CARD",'Calculation Sheet'!E413,"")</f>
        <v/>
      </c>
      <c r="M406" s="59" t="str">
        <f>IF('Calculation Sheet'!H413="STOCK/SEC.",'Calculation Sheet'!E413,"")</f>
        <v/>
      </c>
      <c r="N406" s="60">
        <f t="shared" si="13"/>
        <v>0</v>
      </c>
    </row>
    <row r="407" spans="1:14" ht="23.1" customHeight="1">
      <c r="A407" s="2">
        <v>396</v>
      </c>
      <c r="B407" s="83">
        <f>'Calculation Sheet'!A414</f>
        <v>0</v>
      </c>
      <c r="C407" s="83">
        <f>'Calculation Sheet'!B414</f>
        <v>0</v>
      </c>
      <c r="D407" s="2"/>
      <c r="E407" s="2"/>
      <c r="F407" s="57" t="str">
        <f>IF('Calculation Sheet'!H414=0,'Calculation Sheet'!G414,"")</f>
        <v/>
      </c>
      <c r="G407" s="91">
        <f>'Calculation Sheet'!F414</f>
        <v>0</v>
      </c>
      <c r="H407" s="58" t="str">
        <f t="shared" si="14"/>
        <v/>
      </c>
      <c r="I407" s="59" t="str">
        <f>IF('Calculation Sheet'!H414="CASH",'Calculation Sheet'!E414,"")</f>
        <v/>
      </c>
      <c r="J407" s="59" t="str">
        <f>IF('Calculation Sheet'!H414="CHECK",'Calculation Sheet'!E414,"")</f>
        <v/>
      </c>
      <c r="K407" s="59" t="str">
        <f>IF('Calculation Sheet'!H414="DIRECT BILLING",'Calculation Sheet'!E414,"")</f>
        <v/>
      </c>
      <c r="L407" s="59" t="str">
        <f>IF('Calculation Sheet'!H414="CREDIT CARD",'Calculation Sheet'!E414,"")</f>
        <v/>
      </c>
      <c r="M407" s="59" t="str">
        <f>IF('Calculation Sheet'!H414="STOCK/SEC.",'Calculation Sheet'!E414,"")</f>
        <v/>
      </c>
      <c r="N407" s="60">
        <f t="shared" si="13"/>
        <v>0</v>
      </c>
    </row>
    <row r="408" spans="1:14" ht="23.1" customHeight="1">
      <c r="A408" s="2">
        <v>397</v>
      </c>
      <c r="B408" s="83">
        <f>'Calculation Sheet'!A415</f>
        <v>0</v>
      </c>
      <c r="C408" s="83">
        <f>'Calculation Sheet'!B415</f>
        <v>0</v>
      </c>
      <c r="D408" s="2"/>
      <c r="E408" s="2"/>
      <c r="F408" s="57" t="str">
        <f>IF('Calculation Sheet'!H415=0,'Calculation Sheet'!G415,"")</f>
        <v/>
      </c>
      <c r="G408" s="91">
        <f>'Calculation Sheet'!F415</f>
        <v>0</v>
      </c>
      <c r="H408" s="58" t="str">
        <f t="shared" si="14"/>
        <v/>
      </c>
      <c r="I408" s="59" t="str">
        <f>IF('Calculation Sheet'!H415="CASH",'Calculation Sheet'!E415,"")</f>
        <v/>
      </c>
      <c r="J408" s="59" t="str">
        <f>IF('Calculation Sheet'!H415="CHECK",'Calculation Sheet'!E415,"")</f>
        <v/>
      </c>
      <c r="K408" s="59" t="str">
        <f>IF('Calculation Sheet'!H415="DIRECT BILLING",'Calculation Sheet'!E415,"")</f>
        <v/>
      </c>
      <c r="L408" s="59" t="str">
        <f>IF('Calculation Sheet'!H415="CREDIT CARD",'Calculation Sheet'!E415,"")</f>
        <v/>
      </c>
      <c r="M408" s="59" t="str">
        <f>IF('Calculation Sheet'!H415="STOCK/SEC.",'Calculation Sheet'!E415,"")</f>
        <v/>
      </c>
      <c r="N408" s="60">
        <f t="shared" si="13"/>
        <v>0</v>
      </c>
    </row>
    <row r="409" spans="1:14" ht="23.1" customHeight="1">
      <c r="A409" s="2">
        <v>398</v>
      </c>
      <c r="B409" s="83">
        <f>'Calculation Sheet'!A416</f>
        <v>0</v>
      </c>
      <c r="C409" s="83">
        <f>'Calculation Sheet'!B416</f>
        <v>0</v>
      </c>
      <c r="D409" s="2"/>
      <c r="E409" s="2"/>
      <c r="F409" s="57" t="str">
        <f>IF('Calculation Sheet'!H416=0,'Calculation Sheet'!G416,"")</f>
        <v/>
      </c>
      <c r="G409" s="91">
        <f>'Calculation Sheet'!F416</f>
        <v>0</v>
      </c>
      <c r="H409" s="58" t="str">
        <f t="shared" si="14"/>
        <v/>
      </c>
      <c r="I409" s="59" t="str">
        <f>IF('Calculation Sheet'!H416="CASH",'Calculation Sheet'!E416,"")</f>
        <v/>
      </c>
      <c r="J409" s="59" t="str">
        <f>IF('Calculation Sheet'!H416="CHECK",'Calculation Sheet'!E416,"")</f>
        <v/>
      </c>
      <c r="K409" s="59" t="str">
        <f>IF('Calculation Sheet'!H416="DIRECT BILLING",'Calculation Sheet'!E416,"")</f>
        <v/>
      </c>
      <c r="L409" s="59" t="str">
        <f>IF('Calculation Sheet'!H416="CREDIT CARD",'Calculation Sheet'!E416,"")</f>
        <v/>
      </c>
      <c r="M409" s="59" t="str">
        <f>IF('Calculation Sheet'!H416="STOCK/SEC.",'Calculation Sheet'!E416,"")</f>
        <v/>
      </c>
      <c r="N409" s="60">
        <f t="shared" si="13"/>
        <v>0</v>
      </c>
    </row>
    <row r="410" spans="1:14" ht="23.1" customHeight="1">
      <c r="A410" s="2">
        <v>399</v>
      </c>
      <c r="B410" s="83">
        <f>'Calculation Sheet'!A417</f>
        <v>0</v>
      </c>
      <c r="C410" s="83">
        <f>'Calculation Sheet'!B417</f>
        <v>0</v>
      </c>
      <c r="D410" s="2"/>
      <c r="E410" s="2"/>
      <c r="F410" s="57" t="str">
        <f>IF('Calculation Sheet'!H417=0,'Calculation Sheet'!G417,"")</f>
        <v/>
      </c>
      <c r="G410" s="91">
        <f>'Calculation Sheet'!F417</f>
        <v>0</v>
      </c>
      <c r="H410" s="58" t="str">
        <f t="shared" si="14"/>
        <v/>
      </c>
      <c r="I410" s="59" t="str">
        <f>IF('Calculation Sheet'!H417="CASH",'Calculation Sheet'!E417,"")</f>
        <v/>
      </c>
      <c r="J410" s="59" t="str">
        <f>IF('Calculation Sheet'!H417="CHECK",'Calculation Sheet'!E417,"")</f>
        <v/>
      </c>
      <c r="K410" s="59" t="str">
        <f>IF('Calculation Sheet'!H417="DIRECT BILLING",'Calculation Sheet'!E417,"")</f>
        <v/>
      </c>
      <c r="L410" s="59" t="str">
        <f>IF('Calculation Sheet'!H417="CREDIT CARD",'Calculation Sheet'!E417,"")</f>
        <v/>
      </c>
      <c r="M410" s="59" t="str">
        <f>IF('Calculation Sheet'!H417="STOCK/SEC.",'Calculation Sheet'!E417,"")</f>
        <v/>
      </c>
      <c r="N410" s="60">
        <f t="shared" si="13"/>
        <v>0</v>
      </c>
    </row>
    <row r="411" spans="1:14" ht="23.1" customHeight="1">
      <c r="A411" s="2">
        <v>400</v>
      </c>
      <c r="B411" s="83">
        <f>'Calculation Sheet'!A418</f>
        <v>0</v>
      </c>
      <c r="C411" s="83">
        <f>'Calculation Sheet'!B418</f>
        <v>0</v>
      </c>
      <c r="D411" s="2"/>
      <c r="E411" s="2"/>
      <c r="F411" s="57" t="str">
        <f>IF('Calculation Sheet'!H418=0,'Calculation Sheet'!G418,"")</f>
        <v/>
      </c>
      <c r="G411" s="91">
        <f>'Calculation Sheet'!F418</f>
        <v>0</v>
      </c>
      <c r="H411" s="58" t="str">
        <f t="shared" si="14"/>
        <v/>
      </c>
      <c r="I411" s="59" t="str">
        <f>IF('Calculation Sheet'!H418="CASH",'Calculation Sheet'!E418,"")</f>
        <v/>
      </c>
      <c r="J411" s="59" t="str">
        <f>IF('Calculation Sheet'!H418="CHECK",'Calculation Sheet'!E418,"")</f>
        <v/>
      </c>
      <c r="K411" s="59" t="str">
        <f>IF('Calculation Sheet'!H418="DIRECT BILLING",'Calculation Sheet'!E418,"")</f>
        <v/>
      </c>
      <c r="L411" s="59" t="str">
        <f>IF('Calculation Sheet'!H418="CREDIT CARD",'Calculation Sheet'!E418,"")</f>
        <v/>
      </c>
      <c r="M411" s="59" t="str">
        <f>IF('Calculation Sheet'!H418="STOCK/SEC.",'Calculation Sheet'!E418,"")</f>
        <v/>
      </c>
      <c r="N411" s="60">
        <f t="shared" si="13"/>
        <v>0</v>
      </c>
    </row>
    <row r="412" spans="1:14" ht="23.1" customHeight="1">
      <c r="A412" s="2">
        <v>401</v>
      </c>
      <c r="B412" s="83">
        <f>'Calculation Sheet'!A419</f>
        <v>0</v>
      </c>
      <c r="C412" s="83">
        <f>'Calculation Sheet'!B419</f>
        <v>0</v>
      </c>
      <c r="D412" s="2"/>
      <c r="E412" s="2"/>
      <c r="F412" s="57" t="str">
        <f>IF('Calculation Sheet'!H419=0,'Calculation Sheet'!G419,"")</f>
        <v/>
      </c>
      <c r="G412" s="91">
        <f>'Calculation Sheet'!F419</f>
        <v>0</v>
      </c>
      <c r="H412" s="58" t="str">
        <f t="shared" si="14"/>
        <v/>
      </c>
      <c r="I412" s="59" t="str">
        <f>IF('Calculation Sheet'!H419="CASH",'Calculation Sheet'!E419,"")</f>
        <v/>
      </c>
      <c r="J412" s="59" t="str">
        <f>IF('Calculation Sheet'!H419="CHECK",'Calculation Sheet'!E419,"")</f>
        <v/>
      </c>
      <c r="K412" s="59" t="str">
        <f>IF('Calculation Sheet'!H419="DIRECT BILLING",'Calculation Sheet'!E419,"")</f>
        <v/>
      </c>
      <c r="L412" s="59" t="str">
        <f>IF('Calculation Sheet'!H419="CREDIT CARD",'Calculation Sheet'!E419,"")</f>
        <v/>
      </c>
      <c r="M412" s="59" t="str">
        <f>IF('Calculation Sheet'!H419="STOCK/SEC.",'Calculation Sheet'!E419,"")</f>
        <v/>
      </c>
      <c r="N412" s="60">
        <f t="shared" si="13"/>
        <v>0</v>
      </c>
    </row>
    <row r="413" spans="1:14" ht="23.1" customHeight="1">
      <c r="A413" s="2">
        <v>402</v>
      </c>
      <c r="B413" s="83">
        <f>'Calculation Sheet'!A420</f>
        <v>0</v>
      </c>
      <c r="C413" s="83">
        <f>'Calculation Sheet'!B420</f>
        <v>0</v>
      </c>
      <c r="D413" s="2"/>
      <c r="E413" s="2"/>
      <c r="F413" s="57" t="str">
        <f>IF('Calculation Sheet'!H420=0,'Calculation Sheet'!G420,"")</f>
        <v/>
      </c>
      <c r="G413" s="91">
        <f>'Calculation Sheet'!F420</f>
        <v>0</v>
      </c>
      <c r="H413" s="58" t="str">
        <f t="shared" si="14"/>
        <v/>
      </c>
      <c r="I413" s="59" t="str">
        <f>IF('Calculation Sheet'!H420="CASH",'Calculation Sheet'!E420,"")</f>
        <v/>
      </c>
      <c r="J413" s="59" t="str">
        <f>IF('Calculation Sheet'!H420="CHECK",'Calculation Sheet'!E420,"")</f>
        <v/>
      </c>
      <c r="K413" s="59" t="str">
        <f>IF('Calculation Sheet'!H420="DIRECT BILLING",'Calculation Sheet'!E420,"")</f>
        <v/>
      </c>
      <c r="L413" s="59" t="str">
        <f>IF('Calculation Sheet'!H420="CREDIT CARD",'Calculation Sheet'!E420,"")</f>
        <v/>
      </c>
      <c r="M413" s="59" t="str">
        <f>IF('Calculation Sheet'!H420="STOCK/SEC.",'Calculation Sheet'!E420,"")</f>
        <v/>
      </c>
      <c r="N413" s="60">
        <f t="shared" si="13"/>
        <v>0</v>
      </c>
    </row>
    <row r="414" spans="1:14" ht="23.1" customHeight="1">
      <c r="A414" s="2">
        <v>403</v>
      </c>
      <c r="B414" s="83">
        <f>'Calculation Sheet'!A421</f>
        <v>0</v>
      </c>
      <c r="C414" s="83">
        <f>'Calculation Sheet'!B421</f>
        <v>0</v>
      </c>
      <c r="D414" s="2"/>
      <c r="E414" s="2"/>
      <c r="F414" s="57" t="str">
        <f>IF('Calculation Sheet'!H421=0,'Calculation Sheet'!G421,"")</f>
        <v/>
      </c>
      <c r="G414" s="91">
        <f>'Calculation Sheet'!F421</f>
        <v>0</v>
      </c>
      <c r="H414" s="58" t="str">
        <f t="shared" si="14"/>
        <v/>
      </c>
      <c r="I414" s="59" t="str">
        <f>IF('Calculation Sheet'!H421="CASH",'Calculation Sheet'!E421,"")</f>
        <v/>
      </c>
      <c r="J414" s="59" t="str">
        <f>IF('Calculation Sheet'!H421="CHECK",'Calculation Sheet'!E421,"")</f>
        <v/>
      </c>
      <c r="K414" s="59" t="str">
        <f>IF('Calculation Sheet'!H421="DIRECT BILLING",'Calculation Sheet'!E421,"")</f>
        <v/>
      </c>
      <c r="L414" s="59" t="str">
        <f>IF('Calculation Sheet'!H421="CREDIT CARD",'Calculation Sheet'!E421,"")</f>
        <v/>
      </c>
      <c r="M414" s="59" t="str">
        <f>IF('Calculation Sheet'!H421="STOCK/SEC.",'Calculation Sheet'!E421,"")</f>
        <v/>
      </c>
      <c r="N414" s="60">
        <f t="shared" si="13"/>
        <v>0</v>
      </c>
    </row>
    <row r="415" spans="1:14" ht="23.1" customHeight="1">
      <c r="A415" s="2">
        <v>404</v>
      </c>
      <c r="B415" s="83">
        <f>'Calculation Sheet'!A422</f>
        <v>0</v>
      </c>
      <c r="C415" s="83">
        <f>'Calculation Sheet'!B422</f>
        <v>0</v>
      </c>
      <c r="D415" s="2"/>
      <c r="E415" s="2"/>
      <c r="F415" s="57" t="str">
        <f>IF('Calculation Sheet'!H422=0,'Calculation Sheet'!G422,"")</f>
        <v/>
      </c>
      <c r="G415" s="91">
        <f>'Calculation Sheet'!F422</f>
        <v>0</v>
      </c>
      <c r="H415" s="58" t="str">
        <f t="shared" si="14"/>
        <v/>
      </c>
      <c r="I415" s="59" t="str">
        <f>IF('Calculation Sheet'!H422="CASH",'Calculation Sheet'!E422,"")</f>
        <v/>
      </c>
      <c r="J415" s="59" t="str">
        <f>IF('Calculation Sheet'!H422="CHECK",'Calculation Sheet'!E422,"")</f>
        <v/>
      </c>
      <c r="K415" s="59" t="str">
        <f>IF('Calculation Sheet'!H422="DIRECT BILLING",'Calculation Sheet'!E422,"")</f>
        <v/>
      </c>
      <c r="L415" s="59" t="str">
        <f>IF('Calculation Sheet'!H422="CREDIT CARD",'Calculation Sheet'!E422,"")</f>
        <v/>
      </c>
      <c r="M415" s="59" t="str">
        <f>IF('Calculation Sheet'!H422="STOCK/SEC.",'Calculation Sheet'!E422,"")</f>
        <v/>
      </c>
      <c r="N415" s="60">
        <f t="shared" si="13"/>
        <v>0</v>
      </c>
    </row>
    <row r="416" spans="1:14" ht="23.1" customHeight="1">
      <c r="A416" s="2">
        <v>405</v>
      </c>
      <c r="B416" s="83">
        <f>'Calculation Sheet'!A423</f>
        <v>0</v>
      </c>
      <c r="C416" s="83">
        <f>'Calculation Sheet'!B423</f>
        <v>0</v>
      </c>
      <c r="D416" s="2"/>
      <c r="E416" s="2"/>
      <c r="F416" s="57" t="str">
        <f>IF('Calculation Sheet'!H423=0,'Calculation Sheet'!G423,"")</f>
        <v/>
      </c>
      <c r="G416" s="91">
        <f>'Calculation Sheet'!F423</f>
        <v>0</v>
      </c>
      <c r="H416" s="58" t="str">
        <f t="shared" si="14"/>
        <v/>
      </c>
      <c r="I416" s="59" t="str">
        <f>IF('Calculation Sheet'!H423="CASH",'Calculation Sheet'!E423,"")</f>
        <v/>
      </c>
      <c r="J416" s="59" t="str">
        <f>IF('Calculation Sheet'!H423="CHECK",'Calculation Sheet'!E423,"")</f>
        <v/>
      </c>
      <c r="K416" s="59" t="str">
        <f>IF('Calculation Sheet'!H423="DIRECT BILLING",'Calculation Sheet'!E423,"")</f>
        <v/>
      </c>
      <c r="L416" s="59" t="str">
        <f>IF('Calculation Sheet'!H423="CREDIT CARD",'Calculation Sheet'!E423,"")</f>
        <v/>
      </c>
      <c r="M416" s="59" t="str">
        <f>IF('Calculation Sheet'!H423="STOCK/SEC.",'Calculation Sheet'!E423,"")</f>
        <v/>
      </c>
      <c r="N416" s="60">
        <f t="shared" si="13"/>
        <v>0</v>
      </c>
    </row>
    <row r="417" spans="1:14" ht="23.1" customHeight="1">
      <c r="A417" s="2">
        <v>406</v>
      </c>
      <c r="B417" s="83">
        <f>'Calculation Sheet'!A424</f>
        <v>0</v>
      </c>
      <c r="C417" s="83">
        <f>'Calculation Sheet'!B424</f>
        <v>0</v>
      </c>
      <c r="D417" s="2"/>
      <c r="E417" s="2"/>
      <c r="F417" s="57" t="str">
        <f>IF('Calculation Sheet'!H424=0,'Calculation Sheet'!G424,"")</f>
        <v/>
      </c>
      <c r="G417" s="91">
        <f>'Calculation Sheet'!F424</f>
        <v>0</v>
      </c>
      <c r="H417" s="58" t="str">
        <f t="shared" si="14"/>
        <v/>
      </c>
      <c r="I417" s="59" t="str">
        <f>IF('Calculation Sheet'!H424="CASH",'Calculation Sheet'!E424,"")</f>
        <v/>
      </c>
      <c r="J417" s="59" t="str">
        <f>IF('Calculation Sheet'!H424="CHECK",'Calculation Sheet'!E424,"")</f>
        <v/>
      </c>
      <c r="K417" s="59" t="str">
        <f>IF('Calculation Sheet'!H424="DIRECT BILLING",'Calculation Sheet'!E424,"")</f>
        <v/>
      </c>
      <c r="L417" s="59" t="str">
        <f>IF('Calculation Sheet'!H424="CREDIT CARD",'Calculation Sheet'!E424,"")</f>
        <v/>
      </c>
      <c r="M417" s="59" t="str">
        <f>IF('Calculation Sheet'!H424="STOCK/SEC.",'Calculation Sheet'!E424,"")</f>
        <v/>
      </c>
      <c r="N417" s="60">
        <f t="shared" si="13"/>
        <v>0</v>
      </c>
    </row>
    <row r="418" spans="1:14" ht="23.1" customHeight="1">
      <c r="A418" s="2">
        <v>407</v>
      </c>
      <c r="B418" s="83">
        <f>'Calculation Sheet'!A425</f>
        <v>0</v>
      </c>
      <c r="C418" s="83">
        <f>'Calculation Sheet'!B425</f>
        <v>0</v>
      </c>
      <c r="D418" s="2"/>
      <c r="E418" s="2"/>
      <c r="F418" s="57" t="str">
        <f>IF('Calculation Sheet'!H425=0,'Calculation Sheet'!G425,"")</f>
        <v/>
      </c>
      <c r="G418" s="91">
        <f>'Calculation Sheet'!F425</f>
        <v>0</v>
      </c>
      <c r="H418" s="58" t="str">
        <f t="shared" si="14"/>
        <v/>
      </c>
      <c r="I418" s="59" t="str">
        <f>IF('Calculation Sheet'!H425="CASH",'Calculation Sheet'!E425,"")</f>
        <v/>
      </c>
      <c r="J418" s="59" t="str">
        <f>IF('Calculation Sheet'!H425="CHECK",'Calculation Sheet'!E425,"")</f>
        <v/>
      </c>
      <c r="K418" s="59" t="str">
        <f>IF('Calculation Sheet'!H425="DIRECT BILLING",'Calculation Sheet'!E425,"")</f>
        <v/>
      </c>
      <c r="L418" s="59" t="str">
        <f>IF('Calculation Sheet'!H425="CREDIT CARD",'Calculation Sheet'!E425,"")</f>
        <v/>
      </c>
      <c r="M418" s="59" t="str">
        <f>IF('Calculation Sheet'!H425="STOCK/SEC.",'Calculation Sheet'!E425,"")</f>
        <v/>
      </c>
      <c r="N418" s="60">
        <f t="shared" si="13"/>
        <v>0</v>
      </c>
    </row>
    <row r="419" spans="1:14" ht="23.1" customHeight="1">
      <c r="A419" s="2">
        <v>408</v>
      </c>
      <c r="B419" s="83">
        <f>'Calculation Sheet'!A426</f>
        <v>0</v>
      </c>
      <c r="C419" s="83">
        <f>'Calculation Sheet'!B426</f>
        <v>0</v>
      </c>
      <c r="D419" s="2"/>
      <c r="E419" s="2"/>
      <c r="F419" s="57" t="str">
        <f>IF('Calculation Sheet'!H426=0,'Calculation Sheet'!G426,"")</f>
        <v/>
      </c>
      <c r="G419" s="91">
        <f>'Calculation Sheet'!F426</f>
        <v>0</v>
      </c>
      <c r="H419" s="58" t="str">
        <f t="shared" si="14"/>
        <v/>
      </c>
      <c r="I419" s="59" t="str">
        <f>IF('Calculation Sheet'!H426="CASH",'Calculation Sheet'!E426,"")</f>
        <v/>
      </c>
      <c r="J419" s="59" t="str">
        <f>IF('Calculation Sheet'!H426="CHECK",'Calculation Sheet'!E426,"")</f>
        <v/>
      </c>
      <c r="K419" s="59" t="str">
        <f>IF('Calculation Sheet'!H426="DIRECT BILLING",'Calculation Sheet'!E426,"")</f>
        <v/>
      </c>
      <c r="L419" s="59" t="str">
        <f>IF('Calculation Sheet'!H426="CREDIT CARD",'Calculation Sheet'!E426,"")</f>
        <v/>
      </c>
      <c r="M419" s="59" t="str">
        <f>IF('Calculation Sheet'!H426="STOCK/SEC.",'Calculation Sheet'!E426,"")</f>
        <v/>
      </c>
      <c r="N419" s="60">
        <f t="shared" si="13"/>
        <v>0</v>
      </c>
    </row>
    <row r="420" spans="1:14" ht="23.1" customHeight="1">
      <c r="A420" s="2">
        <v>409</v>
      </c>
      <c r="B420" s="83">
        <f>'Calculation Sheet'!A427</f>
        <v>0</v>
      </c>
      <c r="C420" s="83">
        <f>'Calculation Sheet'!B427</f>
        <v>0</v>
      </c>
      <c r="D420" s="2"/>
      <c r="E420" s="2"/>
      <c r="F420" s="57" t="str">
        <f>IF('Calculation Sheet'!H427=0,'Calculation Sheet'!G427,"")</f>
        <v/>
      </c>
      <c r="G420" s="91">
        <f>'Calculation Sheet'!F427</f>
        <v>0</v>
      </c>
      <c r="H420" s="58" t="str">
        <f t="shared" si="14"/>
        <v/>
      </c>
      <c r="I420" s="59" t="str">
        <f>IF('Calculation Sheet'!H427="CASH",'Calculation Sheet'!E427,"")</f>
        <v/>
      </c>
      <c r="J420" s="59" t="str">
        <f>IF('Calculation Sheet'!H427="CHECK",'Calculation Sheet'!E427,"")</f>
        <v/>
      </c>
      <c r="K420" s="59" t="str">
        <f>IF('Calculation Sheet'!H427="DIRECT BILLING",'Calculation Sheet'!E427,"")</f>
        <v/>
      </c>
      <c r="L420" s="59" t="str">
        <f>IF('Calculation Sheet'!H427="CREDIT CARD",'Calculation Sheet'!E427,"")</f>
        <v/>
      </c>
      <c r="M420" s="59" t="str">
        <f>IF('Calculation Sheet'!H427="STOCK/SEC.",'Calculation Sheet'!E427,"")</f>
        <v/>
      </c>
      <c r="N420" s="60">
        <f t="shared" si="13"/>
        <v>0</v>
      </c>
    </row>
    <row r="421" spans="1:14" ht="23.1" customHeight="1">
      <c r="A421" s="2">
        <v>410</v>
      </c>
      <c r="B421" s="83">
        <f>'Calculation Sheet'!A428</f>
        <v>0</v>
      </c>
      <c r="C421" s="83">
        <f>'Calculation Sheet'!B428</f>
        <v>0</v>
      </c>
      <c r="D421" s="2"/>
      <c r="E421" s="2"/>
      <c r="F421" s="57" t="str">
        <f>IF('Calculation Sheet'!H428=0,'Calculation Sheet'!G428,"")</f>
        <v/>
      </c>
      <c r="G421" s="91">
        <f>'Calculation Sheet'!F428</f>
        <v>0</v>
      </c>
      <c r="H421" s="58" t="str">
        <f t="shared" si="14"/>
        <v/>
      </c>
      <c r="I421" s="59" t="str">
        <f>IF('Calculation Sheet'!H428="CASH",'Calculation Sheet'!E428,"")</f>
        <v/>
      </c>
      <c r="J421" s="59" t="str">
        <f>IF('Calculation Sheet'!H428="CHECK",'Calculation Sheet'!E428,"")</f>
        <v/>
      </c>
      <c r="K421" s="59" t="str">
        <f>IF('Calculation Sheet'!H428="DIRECT BILLING",'Calculation Sheet'!E428,"")</f>
        <v/>
      </c>
      <c r="L421" s="59" t="str">
        <f>IF('Calculation Sheet'!H428="CREDIT CARD",'Calculation Sheet'!E428,"")</f>
        <v/>
      </c>
      <c r="M421" s="59" t="str">
        <f>IF('Calculation Sheet'!H428="STOCK/SEC.",'Calculation Sheet'!E428,"")</f>
        <v/>
      </c>
      <c r="N421" s="60">
        <f t="shared" si="13"/>
        <v>0</v>
      </c>
    </row>
    <row r="422" spans="1:14" ht="23.1" customHeight="1">
      <c r="A422" s="2">
        <v>411</v>
      </c>
      <c r="B422" s="83">
        <f>'Calculation Sheet'!A429</f>
        <v>0</v>
      </c>
      <c r="C422" s="83">
        <f>'Calculation Sheet'!B429</f>
        <v>0</v>
      </c>
      <c r="D422" s="2"/>
      <c r="E422" s="2"/>
      <c r="F422" s="57" t="str">
        <f>IF('Calculation Sheet'!H429=0,'Calculation Sheet'!G429,"")</f>
        <v/>
      </c>
      <c r="G422" s="91">
        <f>'Calculation Sheet'!F429</f>
        <v>0</v>
      </c>
      <c r="H422" s="58" t="str">
        <f t="shared" si="14"/>
        <v/>
      </c>
      <c r="I422" s="59" t="str">
        <f>IF('Calculation Sheet'!H429="CASH",'Calculation Sheet'!E429,"")</f>
        <v/>
      </c>
      <c r="J422" s="59" t="str">
        <f>IF('Calculation Sheet'!H429="CHECK",'Calculation Sheet'!E429,"")</f>
        <v/>
      </c>
      <c r="K422" s="59" t="str">
        <f>IF('Calculation Sheet'!H429="DIRECT BILLING",'Calculation Sheet'!E429,"")</f>
        <v/>
      </c>
      <c r="L422" s="59" t="str">
        <f>IF('Calculation Sheet'!H429="CREDIT CARD",'Calculation Sheet'!E429,"")</f>
        <v/>
      </c>
      <c r="M422" s="59" t="str">
        <f>IF('Calculation Sheet'!H429="STOCK/SEC.",'Calculation Sheet'!E429,"")</f>
        <v/>
      </c>
      <c r="N422" s="60">
        <f t="shared" si="13"/>
        <v>0</v>
      </c>
    </row>
    <row r="423" spans="1:14" ht="23.1" customHeight="1">
      <c r="A423" s="2">
        <v>412</v>
      </c>
      <c r="B423" s="83">
        <f>'Calculation Sheet'!A430</f>
        <v>0</v>
      </c>
      <c r="C423" s="83">
        <f>'Calculation Sheet'!B430</f>
        <v>0</v>
      </c>
      <c r="D423" s="2"/>
      <c r="E423" s="2"/>
      <c r="F423" s="57" t="str">
        <f>IF('Calculation Sheet'!H430=0,'Calculation Sheet'!G430,"")</f>
        <v/>
      </c>
      <c r="G423" s="91">
        <f>'Calculation Sheet'!F430</f>
        <v>0</v>
      </c>
      <c r="H423" s="58" t="str">
        <f t="shared" si="14"/>
        <v/>
      </c>
      <c r="I423" s="59" t="str">
        <f>IF('Calculation Sheet'!H430="CASH",'Calculation Sheet'!E430,"")</f>
        <v/>
      </c>
      <c r="J423" s="59" t="str">
        <f>IF('Calculation Sheet'!H430="CHECK",'Calculation Sheet'!E430,"")</f>
        <v/>
      </c>
      <c r="K423" s="59" t="str">
        <f>IF('Calculation Sheet'!H430="DIRECT BILLING",'Calculation Sheet'!E430,"")</f>
        <v/>
      </c>
      <c r="L423" s="59" t="str">
        <f>IF('Calculation Sheet'!H430="CREDIT CARD",'Calculation Sheet'!E430,"")</f>
        <v/>
      </c>
      <c r="M423" s="59" t="str">
        <f>IF('Calculation Sheet'!H430="STOCK/SEC.",'Calculation Sheet'!E430,"")</f>
        <v/>
      </c>
      <c r="N423" s="60">
        <f t="shared" si="13"/>
        <v>0</v>
      </c>
    </row>
    <row r="424" spans="1:14" ht="23.1" customHeight="1">
      <c r="A424" s="2">
        <v>413</v>
      </c>
      <c r="B424" s="83">
        <f>'Calculation Sheet'!A431</f>
        <v>0</v>
      </c>
      <c r="C424" s="83">
        <f>'Calculation Sheet'!B431</f>
        <v>0</v>
      </c>
      <c r="D424" s="2"/>
      <c r="E424" s="2"/>
      <c r="F424" s="57" t="str">
        <f>IF('Calculation Sheet'!H431=0,'Calculation Sheet'!G431,"")</f>
        <v/>
      </c>
      <c r="G424" s="91">
        <f>'Calculation Sheet'!F431</f>
        <v>0</v>
      </c>
      <c r="H424" s="58" t="str">
        <f t="shared" si="14"/>
        <v/>
      </c>
      <c r="I424" s="59" t="str">
        <f>IF('Calculation Sheet'!H431="CASH",'Calculation Sheet'!E431,"")</f>
        <v/>
      </c>
      <c r="J424" s="59" t="str">
        <f>IF('Calculation Sheet'!H431="CHECK",'Calculation Sheet'!E431,"")</f>
        <v/>
      </c>
      <c r="K424" s="59" t="str">
        <f>IF('Calculation Sheet'!H431="DIRECT BILLING",'Calculation Sheet'!E431,"")</f>
        <v/>
      </c>
      <c r="L424" s="59" t="str">
        <f>IF('Calculation Sheet'!H431="CREDIT CARD",'Calculation Sheet'!E431,"")</f>
        <v/>
      </c>
      <c r="M424" s="59" t="str">
        <f>IF('Calculation Sheet'!H431="STOCK/SEC.",'Calculation Sheet'!E431,"")</f>
        <v/>
      </c>
      <c r="N424" s="60">
        <f t="shared" si="13"/>
        <v>0</v>
      </c>
    </row>
    <row r="425" spans="1:14" ht="23.1" customHeight="1">
      <c r="A425" s="2">
        <v>414</v>
      </c>
      <c r="B425" s="83">
        <f>'Calculation Sheet'!A432</f>
        <v>0</v>
      </c>
      <c r="C425" s="83">
        <f>'Calculation Sheet'!B432</f>
        <v>0</v>
      </c>
      <c r="D425" s="2"/>
      <c r="E425" s="2"/>
      <c r="F425" s="57" t="str">
        <f>IF('Calculation Sheet'!H432=0,'Calculation Sheet'!G432,"")</f>
        <v/>
      </c>
      <c r="G425" s="91">
        <f>'Calculation Sheet'!F432</f>
        <v>0</v>
      </c>
      <c r="H425" s="58" t="str">
        <f t="shared" si="14"/>
        <v/>
      </c>
      <c r="I425" s="59" t="str">
        <f>IF('Calculation Sheet'!H432="CASH",'Calculation Sheet'!E432,"")</f>
        <v/>
      </c>
      <c r="J425" s="59" t="str">
        <f>IF('Calculation Sheet'!H432="CHECK",'Calculation Sheet'!E432,"")</f>
        <v/>
      </c>
      <c r="K425" s="59" t="str">
        <f>IF('Calculation Sheet'!H432="DIRECT BILLING",'Calculation Sheet'!E432,"")</f>
        <v/>
      </c>
      <c r="L425" s="59" t="str">
        <f>IF('Calculation Sheet'!H432="CREDIT CARD",'Calculation Sheet'!E432,"")</f>
        <v/>
      </c>
      <c r="M425" s="59" t="str">
        <f>IF('Calculation Sheet'!H432="STOCK/SEC.",'Calculation Sheet'!E432,"")</f>
        <v/>
      </c>
      <c r="N425" s="60">
        <f t="shared" si="13"/>
        <v>0</v>
      </c>
    </row>
    <row r="426" spans="1:14" ht="23.1" customHeight="1">
      <c r="A426" s="2">
        <v>415</v>
      </c>
      <c r="B426" s="83">
        <f>'Calculation Sheet'!A433</f>
        <v>0</v>
      </c>
      <c r="C426" s="83">
        <f>'Calculation Sheet'!B433</f>
        <v>0</v>
      </c>
      <c r="D426" s="2"/>
      <c r="E426" s="2"/>
      <c r="F426" s="57" t="str">
        <f>IF('Calculation Sheet'!H433=0,'Calculation Sheet'!G433,"")</f>
        <v/>
      </c>
      <c r="G426" s="91">
        <f>'Calculation Sheet'!F433</f>
        <v>0</v>
      </c>
      <c r="H426" s="58" t="str">
        <f t="shared" si="14"/>
        <v/>
      </c>
      <c r="I426" s="59" t="str">
        <f>IF('Calculation Sheet'!H433="CASH",'Calculation Sheet'!E433,"")</f>
        <v/>
      </c>
      <c r="J426" s="59" t="str">
        <f>IF('Calculation Sheet'!H433="CHECK",'Calculation Sheet'!E433,"")</f>
        <v/>
      </c>
      <c r="K426" s="59" t="str">
        <f>IF('Calculation Sheet'!H433="DIRECT BILLING",'Calculation Sheet'!E433,"")</f>
        <v/>
      </c>
      <c r="L426" s="59" t="str">
        <f>IF('Calculation Sheet'!H433="CREDIT CARD",'Calculation Sheet'!E433,"")</f>
        <v/>
      </c>
      <c r="M426" s="59" t="str">
        <f>IF('Calculation Sheet'!H433="STOCK/SEC.",'Calculation Sheet'!E433,"")</f>
        <v/>
      </c>
      <c r="N426" s="60">
        <f t="shared" si="13"/>
        <v>0</v>
      </c>
    </row>
    <row r="427" spans="1:14" ht="23.1" customHeight="1">
      <c r="A427" s="2">
        <v>416</v>
      </c>
      <c r="B427" s="83">
        <f>'Calculation Sheet'!A434</f>
        <v>0</v>
      </c>
      <c r="C427" s="83">
        <f>'Calculation Sheet'!B434</f>
        <v>0</v>
      </c>
      <c r="D427" s="2"/>
      <c r="E427" s="2"/>
      <c r="F427" s="57" t="str">
        <f>IF('Calculation Sheet'!H434=0,'Calculation Sheet'!G434,"")</f>
        <v/>
      </c>
      <c r="G427" s="91">
        <f>'Calculation Sheet'!F434</f>
        <v>0</v>
      </c>
      <c r="H427" s="58" t="str">
        <f t="shared" si="14"/>
        <v/>
      </c>
      <c r="I427" s="59" t="str">
        <f>IF('Calculation Sheet'!H434="CASH",'Calculation Sheet'!E434,"")</f>
        <v/>
      </c>
      <c r="J427" s="59" t="str">
        <f>IF('Calculation Sheet'!H434="CHECK",'Calculation Sheet'!E434,"")</f>
        <v/>
      </c>
      <c r="K427" s="59" t="str">
        <f>IF('Calculation Sheet'!H434="DIRECT BILLING",'Calculation Sheet'!E434,"")</f>
        <v/>
      </c>
      <c r="L427" s="59" t="str">
        <f>IF('Calculation Sheet'!H434="CREDIT CARD",'Calculation Sheet'!E434,"")</f>
        <v/>
      </c>
      <c r="M427" s="59" t="str">
        <f>IF('Calculation Sheet'!H434="STOCK/SEC.",'Calculation Sheet'!E434,"")</f>
        <v/>
      </c>
      <c r="N427" s="60">
        <f t="shared" si="13"/>
        <v>0</v>
      </c>
    </row>
    <row r="428" spans="1:14" ht="23.1" customHeight="1">
      <c r="A428" s="2">
        <v>417</v>
      </c>
      <c r="B428" s="83">
        <f>'Calculation Sheet'!A435</f>
        <v>0</v>
      </c>
      <c r="C428" s="83">
        <f>'Calculation Sheet'!B435</f>
        <v>0</v>
      </c>
      <c r="D428" s="2"/>
      <c r="E428" s="2"/>
      <c r="F428" s="57" t="str">
        <f>IF('Calculation Sheet'!H435=0,'Calculation Sheet'!G435,"")</f>
        <v/>
      </c>
      <c r="G428" s="91">
        <f>'Calculation Sheet'!F435</f>
        <v>0</v>
      </c>
      <c r="H428" s="58" t="str">
        <f t="shared" si="14"/>
        <v/>
      </c>
      <c r="I428" s="59" t="str">
        <f>IF('Calculation Sheet'!H435="CASH",'Calculation Sheet'!E435,"")</f>
        <v/>
      </c>
      <c r="J428" s="59" t="str">
        <f>IF('Calculation Sheet'!H435="CHECK",'Calculation Sheet'!E435,"")</f>
        <v/>
      </c>
      <c r="K428" s="59" t="str">
        <f>IF('Calculation Sheet'!H435="DIRECT BILLING",'Calculation Sheet'!E435,"")</f>
        <v/>
      </c>
      <c r="L428" s="59" t="str">
        <f>IF('Calculation Sheet'!H435="CREDIT CARD",'Calculation Sheet'!E435,"")</f>
        <v/>
      </c>
      <c r="M428" s="59" t="str">
        <f>IF('Calculation Sheet'!H435="STOCK/SEC.",'Calculation Sheet'!E435,"")</f>
        <v/>
      </c>
      <c r="N428" s="60">
        <f t="shared" si="13"/>
        <v>0</v>
      </c>
    </row>
    <row r="429" spans="1:14" ht="23.1" customHeight="1">
      <c r="A429" s="2">
        <v>418</v>
      </c>
      <c r="B429" s="83">
        <f>'Calculation Sheet'!A436</f>
        <v>0</v>
      </c>
      <c r="C429" s="83">
        <f>'Calculation Sheet'!B436</f>
        <v>0</v>
      </c>
      <c r="D429" s="2"/>
      <c r="E429" s="2"/>
      <c r="F429" s="57" t="str">
        <f>IF('Calculation Sheet'!H436=0,'Calculation Sheet'!G436,"")</f>
        <v/>
      </c>
      <c r="G429" s="91">
        <f>'Calculation Sheet'!F436</f>
        <v>0</v>
      </c>
      <c r="H429" s="58" t="str">
        <f t="shared" si="14"/>
        <v/>
      </c>
      <c r="I429" s="59" t="str">
        <f>IF('Calculation Sheet'!H436="CASH",'Calculation Sheet'!E436,"")</f>
        <v/>
      </c>
      <c r="J429" s="59" t="str">
        <f>IF('Calculation Sheet'!H436="CHECK",'Calculation Sheet'!E436,"")</f>
        <v/>
      </c>
      <c r="K429" s="59" t="str">
        <f>IF('Calculation Sheet'!H436="DIRECT BILLING",'Calculation Sheet'!E436,"")</f>
        <v/>
      </c>
      <c r="L429" s="59" t="str">
        <f>IF('Calculation Sheet'!H436="CREDIT CARD",'Calculation Sheet'!E436,"")</f>
        <v/>
      </c>
      <c r="M429" s="59" t="str">
        <f>IF('Calculation Sheet'!H436="STOCK/SEC.",'Calculation Sheet'!E436,"")</f>
        <v/>
      </c>
      <c r="N429" s="60">
        <f t="shared" si="13"/>
        <v>0</v>
      </c>
    </row>
    <row r="430" spans="1:14" ht="23.1" customHeight="1">
      <c r="A430" s="2">
        <v>419</v>
      </c>
      <c r="B430" s="83">
        <f>'Calculation Sheet'!A437</f>
        <v>0</v>
      </c>
      <c r="C430" s="83">
        <f>'Calculation Sheet'!B437</f>
        <v>0</v>
      </c>
      <c r="D430" s="2"/>
      <c r="E430" s="2"/>
      <c r="F430" s="57" t="str">
        <f>IF('Calculation Sheet'!H437=0,'Calculation Sheet'!G437,"")</f>
        <v/>
      </c>
      <c r="G430" s="91">
        <f>'Calculation Sheet'!F437</f>
        <v>0</v>
      </c>
      <c r="H430" s="58" t="str">
        <f t="shared" si="14"/>
        <v/>
      </c>
      <c r="I430" s="59" t="str">
        <f>IF('Calculation Sheet'!H437="CASH",'Calculation Sheet'!E437,"")</f>
        <v/>
      </c>
      <c r="J430" s="59" t="str">
        <f>IF('Calculation Sheet'!H437="CHECK",'Calculation Sheet'!E437,"")</f>
        <v/>
      </c>
      <c r="K430" s="59" t="str">
        <f>IF('Calculation Sheet'!H437="DIRECT BILLING",'Calculation Sheet'!E437,"")</f>
        <v/>
      </c>
      <c r="L430" s="59" t="str">
        <f>IF('Calculation Sheet'!H437="CREDIT CARD",'Calculation Sheet'!E437,"")</f>
        <v/>
      </c>
      <c r="M430" s="59" t="str">
        <f>IF('Calculation Sheet'!H437="STOCK/SEC.",'Calculation Sheet'!E437,"")</f>
        <v/>
      </c>
      <c r="N430" s="60">
        <f t="shared" si="13"/>
        <v>0</v>
      </c>
    </row>
    <row r="431" spans="1:14" ht="23.1" customHeight="1">
      <c r="A431" s="2">
        <v>420</v>
      </c>
      <c r="B431" s="83">
        <f>'Calculation Sheet'!A438</f>
        <v>0</v>
      </c>
      <c r="C431" s="83">
        <f>'Calculation Sheet'!B438</f>
        <v>0</v>
      </c>
      <c r="D431" s="2"/>
      <c r="E431" s="2"/>
      <c r="F431" s="57" t="str">
        <f>IF('Calculation Sheet'!H438=0,'Calculation Sheet'!G438,"")</f>
        <v/>
      </c>
      <c r="G431" s="91">
        <f>'Calculation Sheet'!F438</f>
        <v>0</v>
      </c>
      <c r="H431" s="58" t="str">
        <f t="shared" si="14"/>
        <v/>
      </c>
      <c r="I431" s="59" t="str">
        <f>IF('Calculation Sheet'!H438="CASH",'Calculation Sheet'!E438,"")</f>
        <v/>
      </c>
      <c r="J431" s="59" t="str">
        <f>IF('Calculation Sheet'!H438="CHECK",'Calculation Sheet'!E438,"")</f>
        <v/>
      </c>
      <c r="K431" s="59" t="str">
        <f>IF('Calculation Sheet'!H438="DIRECT BILLING",'Calculation Sheet'!E438,"")</f>
        <v/>
      </c>
      <c r="L431" s="59" t="str">
        <f>IF('Calculation Sheet'!H438="CREDIT CARD",'Calculation Sheet'!E438,"")</f>
        <v/>
      </c>
      <c r="M431" s="59" t="str">
        <f>IF('Calculation Sheet'!H438="STOCK/SEC.",'Calculation Sheet'!E438,"")</f>
        <v/>
      </c>
      <c r="N431" s="60">
        <f t="shared" si="13"/>
        <v>0</v>
      </c>
    </row>
    <row r="432" spans="1:14" ht="23.1" customHeight="1">
      <c r="A432" s="2">
        <v>421</v>
      </c>
      <c r="B432" s="83">
        <f>'Calculation Sheet'!A439</f>
        <v>0</v>
      </c>
      <c r="C432" s="83">
        <f>'Calculation Sheet'!B439</f>
        <v>0</v>
      </c>
      <c r="D432" s="2"/>
      <c r="E432" s="2"/>
      <c r="F432" s="57" t="str">
        <f>IF('Calculation Sheet'!H439=0,'Calculation Sheet'!G439,"")</f>
        <v/>
      </c>
      <c r="G432" s="91">
        <f>'Calculation Sheet'!F439</f>
        <v>0</v>
      </c>
      <c r="H432" s="58" t="str">
        <f t="shared" si="14"/>
        <v/>
      </c>
      <c r="I432" s="59" t="str">
        <f>IF('Calculation Sheet'!H439="CASH",'Calculation Sheet'!E439,"")</f>
        <v/>
      </c>
      <c r="J432" s="59" t="str">
        <f>IF('Calculation Sheet'!H439="CHECK",'Calculation Sheet'!E439,"")</f>
        <v/>
      </c>
      <c r="K432" s="59" t="str">
        <f>IF('Calculation Sheet'!H439="DIRECT BILLING",'Calculation Sheet'!E439,"")</f>
        <v/>
      </c>
      <c r="L432" s="59" t="str">
        <f>IF('Calculation Sheet'!H439="CREDIT CARD",'Calculation Sheet'!E439,"")</f>
        <v/>
      </c>
      <c r="M432" s="59" t="str">
        <f>IF('Calculation Sheet'!H439="STOCK/SEC.",'Calculation Sheet'!E439,"")</f>
        <v/>
      </c>
      <c r="N432" s="60">
        <f t="shared" si="13"/>
        <v>0</v>
      </c>
    </row>
    <row r="433" spans="1:14" ht="23.1" customHeight="1">
      <c r="A433" s="2">
        <v>422</v>
      </c>
      <c r="B433" s="83">
        <f>'Calculation Sheet'!A440</f>
        <v>0</v>
      </c>
      <c r="C433" s="83">
        <f>'Calculation Sheet'!B440</f>
        <v>0</v>
      </c>
      <c r="D433" s="2"/>
      <c r="E433" s="2"/>
      <c r="F433" s="57" t="str">
        <f>IF('Calculation Sheet'!H440=0,'Calculation Sheet'!G440,"")</f>
        <v/>
      </c>
      <c r="G433" s="91">
        <f>'Calculation Sheet'!F440</f>
        <v>0</v>
      </c>
      <c r="H433" s="58" t="str">
        <f t="shared" si="14"/>
        <v/>
      </c>
      <c r="I433" s="59" t="str">
        <f>IF('Calculation Sheet'!H440="CASH",'Calculation Sheet'!E440,"")</f>
        <v/>
      </c>
      <c r="J433" s="59" t="str">
        <f>IF('Calculation Sheet'!H440="CHECK",'Calculation Sheet'!E440,"")</f>
        <v/>
      </c>
      <c r="K433" s="59" t="str">
        <f>IF('Calculation Sheet'!H440="DIRECT BILLING",'Calculation Sheet'!E440,"")</f>
        <v/>
      </c>
      <c r="L433" s="59" t="str">
        <f>IF('Calculation Sheet'!H440="CREDIT CARD",'Calculation Sheet'!E440,"")</f>
        <v/>
      </c>
      <c r="M433" s="59" t="str">
        <f>IF('Calculation Sheet'!H440="STOCK/SEC.",'Calculation Sheet'!E440,"")</f>
        <v/>
      </c>
      <c r="N433" s="60">
        <f t="shared" si="13"/>
        <v>0</v>
      </c>
    </row>
    <row r="434" spans="1:14" ht="23.1" customHeight="1">
      <c r="A434" s="2">
        <v>423</v>
      </c>
      <c r="B434" s="83">
        <f>'Calculation Sheet'!A441</f>
        <v>0</v>
      </c>
      <c r="C434" s="83">
        <f>'Calculation Sheet'!B441</f>
        <v>0</v>
      </c>
      <c r="D434" s="2"/>
      <c r="E434" s="2"/>
      <c r="F434" s="57" t="str">
        <f>IF('Calculation Sheet'!H441=0,'Calculation Sheet'!G441,"")</f>
        <v/>
      </c>
      <c r="G434" s="91">
        <f>'Calculation Sheet'!F441</f>
        <v>0</v>
      </c>
      <c r="H434" s="58" t="str">
        <f t="shared" si="14"/>
        <v/>
      </c>
      <c r="I434" s="59" t="str">
        <f>IF('Calculation Sheet'!H441="CASH",'Calculation Sheet'!E441,"")</f>
        <v/>
      </c>
      <c r="J434" s="59" t="str">
        <f>IF('Calculation Sheet'!H441="CHECK",'Calculation Sheet'!E441,"")</f>
        <v/>
      </c>
      <c r="K434" s="59" t="str">
        <f>IF('Calculation Sheet'!H441="DIRECT BILLING",'Calculation Sheet'!E441,"")</f>
        <v/>
      </c>
      <c r="L434" s="59" t="str">
        <f>IF('Calculation Sheet'!H441="CREDIT CARD",'Calculation Sheet'!E441,"")</f>
        <v/>
      </c>
      <c r="M434" s="59" t="str">
        <f>IF('Calculation Sheet'!H441="STOCK/SEC.",'Calculation Sheet'!E441,"")</f>
        <v/>
      </c>
      <c r="N434" s="60">
        <f t="shared" si="13"/>
        <v>0</v>
      </c>
    </row>
    <row r="435" spans="1:14" ht="23.1" customHeight="1">
      <c r="A435" s="2">
        <v>424</v>
      </c>
      <c r="B435" s="83">
        <f>'Calculation Sheet'!A442</f>
        <v>0</v>
      </c>
      <c r="C435" s="83">
        <f>'Calculation Sheet'!B442</f>
        <v>0</v>
      </c>
      <c r="D435" s="2"/>
      <c r="E435" s="2"/>
      <c r="F435" s="57" t="str">
        <f>IF('Calculation Sheet'!H442=0,'Calculation Sheet'!G442,"")</f>
        <v/>
      </c>
      <c r="G435" s="91">
        <f>'Calculation Sheet'!F442</f>
        <v>0</v>
      </c>
      <c r="H435" s="58" t="str">
        <f t="shared" si="14"/>
        <v/>
      </c>
      <c r="I435" s="59" t="str">
        <f>IF('Calculation Sheet'!H442="CASH",'Calculation Sheet'!E442,"")</f>
        <v/>
      </c>
      <c r="J435" s="59" t="str">
        <f>IF('Calculation Sheet'!H442="CHECK",'Calculation Sheet'!E442,"")</f>
        <v/>
      </c>
      <c r="K435" s="59" t="str">
        <f>IF('Calculation Sheet'!H442="DIRECT BILLING",'Calculation Sheet'!E442,"")</f>
        <v/>
      </c>
      <c r="L435" s="59" t="str">
        <f>IF('Calculation Sheet'!H442="CREDIT CARD",'Calculation Sheet'!E442,"")</f>
        <v/>
      </c>
      <c r="M435" s="59" t="str">
        <f>IF('Calculation Sheet'!H442="STOCK/SEC.",'Calculation Sheet'!E442,"")</f>
        <v/>
      </c>
      <c r="N435" s="60">
        <f t="shared" si="13"/>
        <v>0</v>
      </c>
    </row>
    <row r="436" spans="1:14" ht="23.1" customHeight="1">
      <c r="A436" s="2">
        <v>425</v>
      </c>
      <c r="B436" s="83">
        <f>'Calculation Sheet'!A443</f>
        <v>0</v>
      </c>
      <c r="C436" s="83">
        <f>'Calculation Sheet'!B443</f>
        <v>0</v>
      </c>
      <c r="D436" s="2"/>
      <c r="E436" s="2"/>
      <c r="F436" s="57" t="str">
        <f>IF('Calculation Sheet'!H443=0,'Calculation Sheet'!G443,"")</f>
        <v/>
      </c>
      <c r="G436" s="91">
        <f>'Calculation Sheet'!F443</f>
        <v>0</v>
      </c>
      <c r="H436" s="58" t="str">
        <f t="shared" si="14"/>
        <v/>
      </c>
      <c r="I436" s="59" t="str">
        <f>IF('Calculation Sheet'!H443="CASH",'Calculation Sheet'!E443,"")</f>
        <v/>
      </c>
      <c r="J436" s="59" t="str">
        <f>IF('Calculation Sheet'!H443="CHECK",'Calculation Sheet'!E443,"")</f>
        <v/>
      </c>
      <c r="K436" s="59" t="str">
        <f>IF('Calculation Sheet'!H443="DIRECT BILLING",'Calculation Sheet'!E443,"")</f>
        <v/>
      </c>
      <c r="L436" s="59" t="str">
        <f>IF('Calculation Sheet'!H443="CREDIT CARD",'Calculation Sheet'!E443,"")</f>
        <v/>
      </c>
      <c r="M436" s="59" t="str">
        <f>IF('Calculation Sheet'!H443="STOCK/SEC.",'Calculation Sheet'!E443,"")</f>
        <v/>
      </c>
      <c r="N436" s="60">
        <f t="shared" si="13"/>
        <v>0</v>
      </c>
    </row>
    <row r="437" spans="1:14" ht="23.1" customHeight="1">
      <c r="A437" s="2">
        <v>426</v>
      </c>
      <c r="B437" s="83">
        <f>'Calculation Sheet'!A444</f>
        <v>0</v>
      </c>
      <c r="C437" s="83">
        <f>'Calculation Sheet'!B444</f>
        <v>0</v>
      </c>
      <c r="D437" s="2"/>
      <c r="E437" s="2"/>
      <c r="F437" s="57" t="str">
        <f>IF('Calculation Sheet'!H444=0,'Calculation Sheet'!G444,"")</f>
        <v/>
      </c>
      <c r="G437" s="91">
        <f>'Calculation Sheet'!F444</f>
        <v>0</v>
      </c>
      <c r="H437" s="58" t="str">
        <f t="shared" si="14"/>
        <v/>
      </c>
      <c r="I437" s="59" t="str">
        <f>IF('Calculation Sheet'!H444="CASH",'Calculation Sheet'!E444,"")</f>
        <v/>
      </c>
      <c r="J437" s="59" t="str">
        <f>IF('Calculation Sheet'!H444="CHECK",'Calculation Sheet'!E444,"")</f>
        <v/>
      </c>
      <c r="K437" s="59" t="str">
        <f>IF('Calculation Sheet'!H444="DIRECT BILLING",'Calculation Sheet'!E444,"")</f>
        <v/>
      </c>
      <c r="L437" s="59" t="str">
        <f>IF('Calculation Sheet'!H444="CREDIT CARD",'Calculation Sheet'!E444,"")</f>
        <v/>
      </c>
      <c r="M437" s="59" t="str">
        <f>IF('Calculation Sheet'!H444="STOCK/SEC.",'Calculation Sheet'!E444,"")</f>
        <v/>
      </c>
      <c r="N437" s="60">
        <f t="shared" si="13"/>
        <v>0</v>
      </c>
    </row>
    <row r="438" spans="1:14" ht="23.1" customHeight="1">
      <c r="A438" s="2">
        <v>427</v>
      </c>
      <c r="B438" s="83">
        <f>'Calculation Sheet'!A445</f>
        <v>0</v>
      </c>
      <c r="C438" s="83">
        <f>'Calculation Sheet'!B445</f>
        <v>0</v>
      </c>
      <c r="D438" s="2"/>
      <c r="E438" s="2"/>
      <c r="F438" s="57" t="str">
        <f>IF('Calculation Sheet'!H445=0,'Calculation Sheet'!G445,"")</f>
        <v/>
      </c>
      <c r="G438" s="91">
        <f>'Calculation Sheet'!F445</f>
        <v>0</v>
      </c>
      <c r="H438" s="58" t="str">
        <f t="shared" si="14"/>
        <v/>
      </c>
      <c r="I438" s="59" t="str">
        <f>IF('Calculation Sheet'!H445="CASH",'Calculation Sheet'!E445,"")</f>
        <v/>
      </c>
      <c r="J438" s="59" t="str">
        <f>IF('Calculation Sheet'!H445="CHECK",'Calculation Sheet'!E445,"")</f>
        <v/>
      </c>
      <c r="K438" s="59" t="str">
        <f>IF('Calculation Sheet'!H445="DIRECT BILLING",'Calculation Sheet'!E445,"")</f>
        <v/>
      </c>
      <c r="L438" s="59" t="str">
        <f>IF('Calculation Sheet'!H445="CREDIT CARD",'Calculation Sheet'!E445,"")</f>
        <v/>
      </c>
      <c r="M438" s="59" t="str">
        <f>IF('Calculation Sheet'!H445="STOCK/SEC.",'Calculation Sheet'!E445,"")</f>
        <v/>
      </c>
      <c r="N438" s="60">
        <f t="shared" si="13"/>
        <v>0</v>
      </c>
    </row>
    <row r="439" spans="1:14" ht="23.1" customHeight="1">
      <c r="A439" s="2">
        <v>428</v>
      </c>
      <c r="B439" s="83">
        <f>'Calculation Sheet'!A446</f>
        <v>0</v>
      </c>
      <c r="C439" s="83">
        <f>'Calculation Sheet'!B446</f>
        <v>0</v>
      </c>
      <c r="D439" s="2"/>
      <c r="E439" s="2"/>
      <c r="F439" s="57" t="str">
        <f>IF('Calculation Sheet'!H446=0,'Calculation Sheet'!G446,"")</f>
        <v/>
      </c>
      <c r="G439" s="91">
        <f>'Calculation Sheet'!F446</f>
        <v>0</v>
      </c>
      <c r="H439" s="58" t="str">
        <f t="shared" si="14"/>
        <v/>
      </c>
      <c r="I439" s="59" t="str">
        <f>IF('Calculation Sheet'!H446="CASH",'Calculation Sheet'!E446,"")</f>
        <v/>
      </c>
      <c r="J439" s="59" t="str">
        <f>IF('Calculation Sheet'!H446="CHECK",'Calculation Sheet'!E446,"")</f>
        <v/>
      </c>
      <c r="K439" s="59" t="str">
        <f>IF('Calculation Sheet'!H446="DIRECT BILLING",'Calculation Sheet'!E446,"")</f>
        <v/>
      </c>
      <c r="L439" s="59" t="str">
        <f>IF('Calculation Sheet'!H446="CREDIT CARD",'Calculation Sheet'!E446,"")</f>
        <v/>
      </c>
      <c r="M439" s="59" t="str">
        <f>IF('Calculation Sheet'!H446="STOCK/SEC.",'Calculation Sheet'!E446,"")</f>
        <v/>
      </c>
      <c r="N439" s="60">
        <f t="shared" si="13"/>
        <v>0</v>
      </c>
    </row>
    <row r="440" spans="1:14" ht="23.1" customHeight="1">
      <c r="A440" s="2">
        <v>429</v>
      </c>
      <c r="B440" s="83">
        <f>'Calculation Sheet'!A447</f>
        <v>0</v>
      </c>
      <c r="C440" s="83">
        <f>'Calculation Sheet'!B447</f>
        <v>0</v>
      </c>
      <c r="D440" s="2"/>
      <c r="E440" s="2"/>
      <c r="F440" s="57" t="str">
        <f>IF('Calculation Sheet'!H447=0,'Calculation Sheet'!G447,"")</f>
        <v/>
      </c>
      <c r="G440" s="91">
        <f>'Calculation Sheet'!F447</f>
        <v>0</v>
      </c>
      <c r="H440" s="58" t="str">
        <f t="shared" si="14"/>
        <v/>
      </c>
      <c r="I440" s="59" t="str">
        <f>IF('Calculation Sheet'!H447="CASH",'Calculation Sheet'!E447,"")</f>
        <v/>
      </c>
      <c r="J440" s="59" t="str">
        <f>IF('Calculation Sheet'!H447="CHECK",'Calculation Sheet'!E447,"")</f>
        <v/>
      </c>
      <c r="K440" s="59" t="str">
        <f>IF('Calculation Sheet'!H447="DIRECT BILLING",'Calculation Sheet'!E447,"")</f>
        <v/>
      </c>
      <c r="L440" s="59" t="str">
        <f>IF('Calculation Sheet'!H447="CREDIT CARD",'Calculation Sheet'!E447,"")</f>
        <v/>
      </c>
      <c r="M440" s="59" t="str">
        <f>IF('Calculation Sheet'!H447="STOCK/SEC.",'Calculation Sheet'!E447,"")</f>
        <v/>
      </c>
      <c r="N440" s="60">
        <f t="shared" si="13"/>
        <v>0</v>
      </c>
    </row>
    <row r="441" spans="1:14" ht="23.1" customHeight="1">
      <c r="A441" s="2">
        <v>430</v>
      </c>
      <c r="B441" s="83">
        <f>'Calculation Sheet'!A448</f>
        <v>0</v>
      </c>
      <c r="C441" s="83">
        <f>'Calculation Sheet'!B448</f>
        <v>0</v>
      </c>
      <c r="D441" s="2"/>
      <c r="E441" s="2"/>
      <c r="F441" s="57" t="str">
        <f>IF('Calculation Sheet'!H448=0,'Calculation Sheet'!G448,"")</f>
        <v/>
      </c>
      <c r="G441" s="91">
        <f>'Calculation Sheet'!F448</f>
        <v>0</v>
      </c>
      <c r="H441" s="58" t="str">
        <f t="shared" si="14"/>
        <v/>
      </c>
      <c r="I441" s="59" t="str">
        <f>IF('Calculation Sheet'!H448="CASH",'Calculation Sheet'!E448,"")</f>
        <v/>
      </c>
      <c r="J441" s="59" t="str">
        <f>IF('Calculation Sheet'!H448="CHECK",'Calculation Sheet'!E448,"")</f>
        <v/>
      </c>
      <c r="K441" s="59" t="str">
        <f>IF('Calculation Sheet'!H448="DIRECT BILLING",'Calculation Sheet'!E448,"")</f>
        <v/>
      </c>
      <c r="L441" s="59" t="str">
        <f>IF('Calculation Sheet'!H448="CREDIT CARD",'Calculation Sheet'!E448,"")</f>
        <v/>
      </c>
      <c r="M441" s="59" t="str">
        <f>IF('Calculation Sheet'!H448="STOCK/SEC.",'Calculation Sheet'!E448,"")</f>
        <v/>
      </c>
      <c r="N441" s="60">
        <f t="shared" si="13"/>
        <v>0</v>
      </c>
    </row>
    <row r="442" spans="1:14" ht="23.1" customHeight="1">
      <c r="A442" s="2">
        <v>431</v>
      </c>
      <c r="B442" s="83">
        <f>'Calculation Sheet'!A449</f>
        <v>0</v>
      </c>
      <c r="C442" s="83">
        <f>'Calculation Sheet'!B449</f>
        <v>0</v>
      </c>
      <c r="D442" s="2"/>
      <c r="E442" s="2"/>
      <c r="F442" s="57" t="str">
        <f>IF('Calculation Sheet'!H449=0,'Calculation Sheet'!G449,"")</f>
        <v/>
      </c>
      <c r="G442" s="91">
        <f>'Calculation Sheet'!F449</f>
        <v>0</v>
      </c>
      <c r="H442" s="58" t="str">
        <f t="shared" si="14"/>
        <v/>
      </c>
      <c r="I442" s="59" t="str">
        <f>IF('Calculation Sheet'!H449="CASH",'Calculation Sheet'!E449,"")</f>
        <v/>
      </c>
      <c r="J442" s="59" t="str">
        <f>IF('Calculation Sheet'!H449="CHECK",'Calculation Sheet'!E449,"")</f>
        <v/>
      </c>
      <c r="K442" s="59" t="str">
        <f>IF('Calculation Sheet'!H449="DIRECT BILLING",'Calculation Sheet'!E449,"")</f>
        <v/>
      </c>
      <c r="L442" s="59" t="str">
        <f>IF('Calculation Sheet'!H449="CREDIT CARD",'Calculation Sheet'!E449,"")</f>
        <v/>
      </c>
      <c r="M442" s="59" t="str">
        <f>IF('Calculation Sheet'!H449="STOCK/SEC.",'Calculation Sheet'!E449,"")</f>
        <v/>
      </c>
      <c r="N442" s="60">
        <f t="shared" si="13"/>
        <v>0</v>
      </c>
    </row>
    <row r="443" spans="1:14" ht="23.1" customHeight="1">
      <c r="A443" s="2">
        <v>432</v>
      </c>
      <c r="B443" s="83">
        <f>'Calculation Sheet'!A450</f>
        <v>0</v>
      </c>
      <c r="C443" s="83">
        <f>'Calculation Sheet'!B450</f>
        <v>0</v>
      </c>
      <c r="D443" s="2"/>
      <c r="E443" s="2"/>
      <c r="F443" s="57" t="str">
        <f>IF('Calculation Sheet'!H450=0,'Calculation Sheet'!G450,"")</f>
        <v/>
      </c>
      <c r="G443" s="91">
        <f>'Calculation Sheet'!F450</f>
        <v>0</v>
      </c>
      <c r="H443" s="58" t="str">
        <f t="shared" si="14"/>
        <v/>
      </c>
      <c r="I443" s="59" t="str">
        <f>IF('Calculation Sheet'!H450="CASH",'Calculation Sheet'!E450,"")</f>
        <v/>
      </c>
      <c r="J443" s="59" t="str">
        <f>IF('Calculation Sheet'!H450="CHECK",'Calculation Sheet'!E450,"")</f>
        <v/>
      </c>
      <c r="K443" s="59" t="str">
        <f>IF('Calculation Sheet'!H450="DIRECT BILLING",'Calculation Sheet'!E450,"")</f>
        <v/>
      </c>
      <c r="L443" s="59" t="str">
        <f>IF('Calculation Sheet'!H450="CREDIT CARD",'Calculation Sheet'!E450,"")</f>
        <v/>
      </c>
      <c r="M443" s="59" t="str">
        <f>IF('Calculation Sheet'!H450="STOCK/SEC.",'Calculation Sheet'!E450,"")</f>
        <v/>
      </c>
      <c r="N443" s="60">
        <f t="shared" si="13"/>
        <v>0</v>
      </c>
    </row>
    <row r="444" spans="1:14" ht="23.1" customHeight="1">
      <c r="A444" s="2">
        <v>433</v>
      </c>
      <c r="B444" s="83">
        <f>'Calculation Sheet'!A451</f>
        <v>0</v>
      </c>
      <c r="C444" s="83">
        <f>'Calculation Sheet'!B451</f>
        <v>0</v>
      </c>
      <c r="D444" s="2"/>
      <c r="E444" s="2"/>
      <c r="F444" s="57" t="str">
        <f>IF('Calculation Sheet'!H451=0,'Calculation Sheet'!G451,"")</f>
        <v/>
      </c>
      <c r="G444" s="91">
        <f>'Calculation Sheet'!F451</f>
        <v>0</v>
      </c>
      <c r="H444" s="58" t="str">
        <f t="shared" si="14"/>
        <v/>
      </c>
      <c r="I444" s="59" t="str">
        <f>IF('Calculation Sheet'!H451="CASH",'Calculation Sheet'!E451,"")</f>
        <v/>
      </c>
      <c r="J444" s="59" t="str">
        <f>IF('Calculation Sheet'!H451="CHECK",'Calculation Sheet'!E451,"")</f>
        <v/>
      </c>
      <c r="K444" s="59" t="str">
        <f>IF('Calculation Sheet'!H451="DIRECT BILLING",'Calculation Sheet'!E451,"")</f>
        <v/>
      </c>
      <c r="L444" s="59" t="str">
        <f>IF('Calculation Sheet'!H451="CREDIT CARD",'Calculation Sheet'!E451,"")</f>
        <v/>
      </c>
      <c r="M444" s="59" t="str">
        <f>IF('Calculation Sheet'!H451="STOCK/SEC.",'Calculation Sheet'!E451,"")</f>
        <v/>
      </c>
      <c r="N444" s="60">
        <f t="shared" ref="N444:N507" si="15">SUM(H444:M444)</f>
        <v>0</v>
      </c>
    </row>
    <row r="445" spans="1:14" ht="23.1" customHeight="1">
      <c r="A445" s="2">
        <v>434</v>
      </c>
      <c r="B445" s="83">
        <f>'Calculation Sheet'!A452</f>
        <v>0</v>
      </c>
      <c r="C445" s="83">
        <f>'Calculation Sheet'!B452</f>
        <v>0</v>
      </c>
      <c r="D445" s="2"/>
      <c r="E445" s="2"/>
      <c r="F445" s="57" t="str">
        <f>IF('Calculation Sheet'!H452=0,'Calculation Sheet'!G452,"")</f>
        <v/>
      </c>
      <c r="G445" s="91">
        <f>'Calculation Sheet'!F452</f>
        <v>0</v>
      </c>
      <c r="H445" s="58" t="str">
        <f t="shared" si="14"/>
        <v/>
      </c>
      <c r="I445" s="59" t="str">
        <f>IF('Calculation Sheet'!H452="CASH",'Calculation Sheet'!E452,"")</f>
        <v/>
      </c>
      <c r="J445" s="59" t="str">
        <f>IF('Calculation Sheet'!H452="CHECK",'Calculation Sheet'!E452,"")</f>
        <v/>
      </c>
      <c r="K445" s="59" t="str">
        <f>IF('Calculation Sheet'!H452="DIRECT BILLING",'Calculation Sheet'!E452,"")</f>
        <v/>
      </c>
      <c r="L445" s="59" t="str">
        <f>IF('Calculation Sheet'!H452="CREDIT CARD",'Calculation Sheet'!E452,"")</f>
        <v/>
      </c>
      <c r="M445" s="59" t="str">
        <f>IF('Calculation Sheet'!H452="STOCK/SEC.",'Calculation Sheet'!E452,"")</f>
        <v/>
      </c>
      <c r="N445" s="60">
        <f t="shared" si="15"/>
        <v>0</v>
      </c>
    </row>
    <row r="446" spans="1:14" ht="23.1" customHeight="1">
      <c r="A446" s="2">
        <v>435</v>
      </c>
      <c r="B446" s="83">
        <f>'Calculation Sheet'!A453</f>
        <v>0</v>
      </c>
      <c r="C446" s="83">
        <f>'Calculation Sheet'!B453</f>
        <v>0</v>
      </c>
      <c r="D446" s="2"/>
      <c r="E446" s="2"/>
      <c r="F446" s="57" t="str">
        <f>IF('Calculation Sheet'!H453=0,'Calculation Sheet'!G453,"")</f>
        <v/>
      </c>
      <c r="G446" s="91">
        <f>'Calculation Sheet'!F453</f>
        <v>0</v>
      </c>
      <c r="H446" s="58" t="str">
        <f t="shared" si="14"/>
        <v/>
      </c>
      <c r="I446" s="59" t="str">
        <f>IF('Calculation Sheet'!H453="CASH",'Calculation Sheet'!E453,"")</f>
        <v/>
      </c>
      <c r="J446" s="59" t="str">
        <f>IF('Calculation Sheet'!H453="CHECK",'Calculation Sheet'!E453,"")</f>
        <v/>
      </c>
      <c r="K446" s="59" t="str">
        <f>IF('Calculation Sheet'!H453="DIRECT BILLING",'Calculation Sheet'!E453,"")</f>
        <v/>
      </c>
      <c r="L446" s="59" t="str">
        <f>IF('Calculation Sheet'!H453="CREDIT CARD",'Calculation Sheet'!E453,"")</f>
        <v/>
      </c>
      <c r="M446" s="59" t="str">
        <f>IF('Calculation Sheet'!H453="STOCK/SEC.",'Calculation Sheet'!E453,"")</f>
        <v/>
      </c>
      <c r="N446" s="60">
        <f t="shared" si="15"/>
        <v>0</v>
      </c>
    </row>
    <row r="447" spans="1:14" ht="23.1" customHeight="1">
      <c r="A447" s="2">
        <v>436</v>
      </c>
      <c r="B447" s="83">
        <f>'Calculation Sheet'!A454</f>
        <v>0</v>
      </c>
      <c r="C447" s="83">
        <f>'Calculation Sheet'!B454</f>
        <v>0</v>
      </c>
      <c r="D447" s="2"/>
      <c r="E447" s="2"/>
      <c r="F447" s="57" t="str">
        <f>IF('Calculation Sheet'!H454=0,'Calculation Sheet'!G454,"")</f>
        <v/>
      </c>
      <c r="G447" s="91">
        <f>'Calculation Sheet'!F454</f>
        <v>0</v>
      </c>
      <c r="H447" s="58" t="str">
        <f t="shared" si="14"/>
        <v/>
      </c>
      <c r="I447" s="59" t="str">
        <f>IF('Calculation Sheet'!H454="CASH",'Calculation Sheet'!E454,"")</f>
        <v/>
      </c>
      <c r="J447" s="59" t="str">
        <f>IF('Calculation Sheet'!H454="CHECK",'Calculation Sheet'!E454,"")</f>
        <v/>
      </c>
      <c r="K447" s="59" t="str">
        <f>IF('Calculation Sheet'!H454="DIRECT BILLING",'Calculation Sheet'!E454,"")</f>
        <v/>
      </c>
      <c r="L447" s="59" t="str">
        <f>IF('Calculation Sheet'!H454="CREDIT CARD",'Calculation Sheet'!E454,"")</f>
        <v/>
      </c>
      <c r="M447" s="59" t="str">
        <f>IF('Calculation Sheet'!H454="STOCK/SEC.",'Calculation Sheet'!E454,"")</f>
        <v/>
      </c>
      <c r="N447" s="60">
        <f t="shared" si="15"/>
        <v>0</v>
      </c>
    </row>
    <row r="448" spans="1:14" ht="23.1" customHeight="1">
      <c r="A448" s="2">
        <v>437</v>
      </c>
      <c r="B448" s="83">
        <f>'Calculation Sheet'!A455</f>
        <v>0</v>
      </c>
      <c r="C448" s="83">
        <f>'Calculation Sheet'!B455</f>
        <v>0</v>
      </c>
      <c r="D448" s="2"/>
      <c r="E448" s="2"/>
      <c r="F448" s="57" t="str">
        <f>IF('Calculation Sheet'!H455=0,'Calculation Sheet'!G455,"")</f>
        <v/>
      </c>
      <c r="G448" s="91">
        <f>'Calculation Sheet'!F455</f>
        <v>0</v>
      </c>
      <c r="H448" s="58" t="str">
        <f t="shared" si="14"/>
        <v/>
      </c>
      <c r="I448" s="59" t="str">
        <f>IF('Calculation Sheet'!H455="CASH",'Calculation Sheet'!E455,"")</f>
        <v/>
      </c>
      <c r="J448" s="59" t="str">
        <f>IF('Calculation Sheet'!H455="CHECK",'Calculation Sheet'!E455,"")</f>
        <v/>
      </c>
      <c r="K448" s="59" t="str">
        <f>IF('Calculation Sheet'!H455="DIRECT BILLING",'Calculation Sheet'!E455,"")</f>
        <v/>
      </c>
      <c r="L448" s="59" t="str">
        <f>IF('Calculation Sheet'!H455="CREDIT CARD",'Calculation Sheet'!E455,"")</f>
        <v/>
      </c>
      <c r="M448" s="59" t="str">
        <f>IF('Calculation Sheet'!H455="STOCK/SEC.",'Calculation Sheet'!E455,"")</f>
        <v/>
      </c>
      <c r="N448" s="60">
        <f t="shared" si="15"/>
        <v>0</v>
      </c>
    </row>
    <row r="449" spans="1:14" ht="23.1" customHeight="1">
      <c r="A449" s="2">
        <v>438</v>
      </c>
      <c r="B449" s="83">
        <f>'Calculation Sheet'!A456</f>
        <v>0</v>
      </c>
      <c r="C449" s="83">
        <f>'Calculation Sheet'!B456</f>
        <v>0</v>
      </c>
      <c r="D449" s="2"/>
      <c r="E449" s="2"/>
      <c r="F449" s="57" t="str">
        <f>IF('Calculation Sheet'!H456=0,'Calculation Sheet'!G456,"")</f>
        <v/>
      </c>
      <c r="G449" s="91">
        <f>'Calculation Sheet'!F456</f>
        <v>0</v>
      </c>
      <c r="H449" s="58" t="str">
        <f t="shared" si="14"/>
        <v/>
      </c>
      <c r="I449" s="59" t="str">
        <f>IF('Calculation Sheet'!H456="CASH",'Calculation Sheet'!E456,"")</f>
        <v/>
      </c>
      <c r="J449" s="59" t="str">
        <f>IF('Calculation Sheet'!H456="CHECK",'Calculation Sheet'!E456,"")</f>
        <v/>
      </c>
      <c r="K449" s="59" t="str">
        <f>IF('Calculation Sheet'!H456="DIRECT BILLING",'Calculation Sheet'!E456,"")</f>
        <v/>
      </c>
      <c r="L449" s="59" t="str">
        <f>IF('Calculation Sheet'!H456="CREDIT CARD",'Calculation Sheet'!E456,"")</f>
        <v/>
      </c>
      <c r="M449" s="59" t="str">
        <f>IF('Calculation Sheet'!H456="STOCK/SEC.",'Calculation Sheet'!E456,"")</f>
        <v/>
      </c>
      <c r="N449" s="60">
        <f t="shared" si="15"/>
        <v>0</v>
      </c>
    </row>
    <row r="450" spans="1:14" ht="23.1" customHeight="1">
      <c r="A450" s="2">
        <v>439</v>
      </c>
      <c r="B450" s="83">
        <f>'Calculation Sheet'!A457</f>
        <v>0</v>
      </c>
      <c r="C450" s="83">
        <f>'Calculation Sheet'!B457</f>
        <v>0</v>
      </c>
      <c r="D450" s="2"/>
      <c r="E450" s="2"/>
      <c r="F450" s="57" t="str">
        <f>IF('Calculation Sheet'!H457=0,'Calculation Sheet'!G457,"")</f>
        <v/>
      </c>
      <c r="G450" s="91">
        <f>'Calculation Sheet'!F457</f>
        <v>0</v>
      </c>
      <c r="H450" s="58" t="str">
        <f t="shared" si="14"/>
        <v/>
      </c>
      <c r="I450" s="59" t="str">
        <f>IF('Calculation Sheet'!H457="CASH",'Calculation Sheet'!E457,"")</f>
        <v/>
      </c>
      <c r="J450" s="59" t="str">
        <f>IF('Calculation Sheet'!H457="CHECK",'Calculation Sheet'!E457,"")</f>
        <v/>
      </c>
      <c r="K450" s="59" t="str">
        <f>IF('Calculation Sheet'!H457="DIRECT BILLING",'Calculation Sheet'!E457,"")</f>
        <v/>
      </c>
      <c r="L450" s="59" t="str">
        <f>IF('Calculation Sheet'!H457="CREDIT CARD",'Calculation Sheet'!E457,"")</f>
        <v/>
      </c>
      <c r="M450" s="59" t="str">
        <f>IF('Calculation Sheet'!H457="STOCK/SEC.",'Calculation Sheet'!E457,"")</f>
        <v/>
      </c>
      <c r="N450" s="60">
        <f t="shared" si="15"/>
        <v>0</v>
      </c>
    </row>
    <row r="451" spans="1:14" ht="23.1" customHeight="1">
      <c r="A451" s="2">
        <v>440</v>
      </c>
      <c r="B451" s="83">
        <f>'Calculation Sheet'!A458</f>
        <v>0</v>
      </c>
      <c r="C451" s="83">
        <f>'Calculation Sheet'!B458</f>
        <v>0</v>
      </c>
      <c r="D451" s="2"/>
      <c r="E451" s="2"/>
      <c r="F451" s="57" t="str">
        <f>IF('Calculation Sheet'!H458=0,'Calculation Sheet'!G458,"")</f>
        <v/>
      </c>
      <c r="G451" s="91">
        <f>'Calculation Sheet'!F458</f>
        <v>0</v>
      </c>
      <c r="H451" s="58" t="str">
        <f t="shared" si="14"/>
        <v/>
      </c>
      <c r="I451" s="59" t="str">
        <f>IF('Calculation Sheet'!H458="CASH",'Calculation Sheet'!E458,"")</f>
        <v/>
      </c>
      <c r="J451" s="59" t="str">
        <f>IF('Calculation Sheet'!H458="CHECK",'Calculation Sheet'!E458,"")</f>
        <v/>
      </c>
      <c r="K451" s="59" t="str">
        <f>IF('Calculation Sheet'!H458="DIRECT BILLING",'Calculation Sheet'!E458,"")</f>
        <v/>
      </c>
      <c r="L451" s="59" t="str">
        <f>IF('Calculation Sheet'!H458="CREDIT CARD",'Calculation Sheet'!E458,"")</f>
        <v/>
      </c>
      <c r="M451" s="59" t="str">
        <f>IF('Calculation Sheet'!H458="STOCK/SEC.",'Calculation Sheet'!E458,"")</f>
        <v/>
      </c>
      <c r="N451" s="60">
        <f t="shared" si="15"/>
        <v>0</v>
      </c>
    </row>
    <row r="452" spans="1:14" ht="23.1" customHeight="1">
      <c r="A452" s="2">
        <v>441</v>
      </c>
      <c r="B452" s="83">
        <f>'Calculation Sheet'!A459</f>
        <v>0</v>
      </c>
      <c r="C452" s="83">
        <f>'Calculation Sheet'!B459</f>
        <v>0</v>
      </c>
      <c r="D452" s="2"/>
      <c r="E452" s="2"/>
      <c r="F452" s="57" t="str">
        <f>IF('Calculation Sheet'!H459=0,'Calculation Sheet'!G459,"")</f>
        <v/>
      </c>
      <c r="G452" s="91">
        <f>'Calculation Sheet'!F459</f>
        <v>0</v>
      </c>
      <c r="H452" s="58" t="str">
        <f t="shared" si="14"/>
        <v/>
      </c>
      <c r="I452" s="59" t="str">
        <f>IF('Calculation Sheet'!H459="CASH",'Calculation Sheet'!E459,"")</f>
        <v/>
      </c>
      <c r="J452" s="59" t="str">
        <f>IF('Calculation Sheet'!H459="CHECK",'Calculation Sheet'!E459,"")</f>
        <v/>
      </c>
      <c r="K452" s="59" t="str">
        <f>IF('Calculation Sheet'!H459="DIRECT BILLING",'Calculation Sheet'!E459,"")</f>
        <v/>
      </c>
      <c r="L452" s="59" t="str">
        <f>IF('Calculation Sheet'!H459="CREDIT CARD",'Calculation Sheet'!E459,"")</f>
        <v/>
      </c>
      <c r="M452" s="59" t="str">
        <f>IF('Calculation Sheet'!H459="STOCK/SEC.",'Calculation Sheet'!E459,"")</f>
        <v/>
      </c>
      <c r="N452" s="60">
        <f t="shared" si="15"/>
        <v>0</v>
      </c>
    </row>
    <row r="453" spans="1:14" ht="23.1" customHeight="1">
      <c r="A453" s="2">
        <v>442</v>
      </c>
      <c r="B453" s="83">
        <f>'Calculation Sheet'!A460</f>
        <v>0</v>
      </c>
      <c r="C453" s="83">
        <f>'Calculation Sheet'!B460</f>
        <v>0</v>
      </c>
      <c r="D453" s="2"/>
      <c r="E453" s="2"/>
      <c r="F453" s="57" t="str">
        <f>IF('Calculation Sheet'!H460=0,'Calculation Sheet'!G460,"")</f>
        <v/>
      </c>
      <c r="G453" s="91">
        <f>'Calculation Sheet'!F460</f>
        <v>0</v>
      </c>
      <c r="H453" s="58" t="str">
        <f t="shared" si="14"/>
        <v/>
      </c>
      <c r="I453" s="59" t="str">
        <f>IF('Calculation Sheet'!H460="CASH",'Calculation Sheet'!E460,"")</f>
        <v/>
      </c>
      <c r="J453" s="59" t="str">
        <f>IF('Calculation Sheet'!H460="CHECK",'Calculation Sheet'!E460,"")</f>
        <v/>
      </c>
      <c r="K453" s="59" t="str">
        <f>IF('Calculation Sheet'!H460="DIRECT BILLING",'Calculation Sheet'!E460,"")</f>
        <v/>
      </c>
      <c r="L453" s="59" t="str">
        <f>IF('Calculation Sheet'!H460="CREDIT CARD",'Calculation Sheet'!E460,"")</f>
        <v/>
      </c>
      <c r="M453" s="59" t="str">
        <f>IF('Calculation Sheet'!H460="STOCK/SEC.",'Calculation Sheet'!E460,"")</f>
        <v/>
      </c>
      <c r="N453" s="60">
        <f t="shared" si="15"/>
        <v>0</v>
      </c>
    </row>
    <row r="454" spans="1:14" ht="23.1" customHeight="1">
      <c r="A454" s="2">
        <v>443</v>
      </c>
      <c r="B454" s="83">
        <f>'Calculation Sheet'!A461</f>
        <v>0</v>
      </c>
      <c r="C454" s="83">
        <f>'Calculation Sheet'!B461</f>
        <v>0</v>
      </c>
      <c r="D454" s="2"/>
      <c r="E454" s="2"/>
      <c r="F454" s="57" t="str">
        <f>IF('Calculation Sheet'!H461=0,'Calculation Sheet'!G461,"")</f>
        <v/>
      </c>
      <c r="G454" s="91">
        <f>'Calculation Sheet'!F461</f>
        <v>0</v>
      </c>
      <c r="H454" s="58" t="str">
        <f t="shared" si="14"/>
        <v/>
      </c>
      <c r="I454" s="59" t="str">
        <f>IF('Calculation Sheet'!H461="CASH",'Calculation Sheet'!E461,"")</f>
        <v/>
      </c>
      <c r="J454" s="59" t="str">
        <f>IF('Calculation Sheet'!H461="CHECK",'Calculation Sheet'!E461,"")</f>
        <v/>
      </c>
      <c r="K454" s="59" t="str">
        <f>IF('Calculation Sheet'!H461="DIRECT BILLING",'Calculation Sheet'!E461,"")</f>
        <v/>
      </c>
      <c r="L454" s="59" t="str">
        <f>IF('Calculation Sheet'!H461="CREDIT CARD",'Calculation Sheet'!E461,"")</f>
        <v/>
      </c>
      <c r="M454" s="59" t="str">
        <f>IF('Calculation Sheet'!H461="STOCK/SEC.",'Calculation Sheet'!E461,"")</f>
        <v/>
      </c>
      <c r="N454" s="60">
        <f t="shared" si="15"/>
        <v>0</v>
      </c>
    </row>
    <row r="455" spans="1:14" ht="23.1" customHeight="1">
      <c r="A455" s="2">
        <v>444</v>
      </c>
      <c r="B455" s="83">
        <f>'Calculation Sheet'!A462</f>
        <v>0</v>
      </c>
      <c r="C455" s="83">
        <f>'Calculation Sheet'!B462</f>
        <v>0</v>
      </c>
      <c r="D455" s="2"/>
      <c r="E455" s="2"/>
      <c r="F455" s="57" t="str">
        <f>IF('Calculation Sheet'!H462=0,'Calculation Sheet'!G462,"")</f>
        <v/>
      </c>
      <c r="G455" s="91">
        <f>'Calculation Sheet'!F462</f>
        <v>0</v>
      </c>
      <c r="H455" s="58" t="str">
        <f t="shared" si="14"/>
        <v/>
      </c>
      <c r="I455" s="59" t="str">
        <f>IF('Calculation Sheet'!H462="CASH",'Calculation Sheet'!E462,"")</f>
        <v/>
      </c>
      <c r="J455" s="59" t="str">
        <f>IF('Calculation Sheet'!H462="CHECK",'Calculation Sheet'!E462,"")</f>
        <v/>
      </c>
      <c r="K455" s="59" t="str">
        <f>IF('Calculation Sheet'!H462="DIRECT BILLING",'Calculation Sheet'!E462,"")</f>
        <v/>
      </c>
      <c r="L455" s="59" t="str">
        <f>IF('Calculation Sheet'!H462="CREDIT CARD",'Calculation Sheet'!E462,"")</f>
        <v/>
      </c>
      <c r="M455" s="59" t="str">
        <f>IF('Calculation Sheet'!H462="STOCK/SEC.",'Calculation Sheet'!E462,"")</f>
        <v/>
      </c>
      <c r="N455" s="60">
        <f t="shared" si="15"/>
        <v>0</v>
      </c>
    </row>
    <row r="456" spans="1:14" ht="23.1" customHeight="1">
      <c r="A456" s="2">
        <v>445</v>
      </c>
      <c r="B456" s="83">
        <f>'Calculation Sheet'!A463</f>
        <v>0</v>
      </c>
      <c r="C456" s="83">
        <f>'Calculation Sheet'!B463</f>
        <v>0</v>
      </c>
      <c r="D456" s="2"/>
      <c r="E456" s="2"/>
      <c r="F456" s="57" t="str">
        <f>IF('Calculation Sheet'!H463=0,'Calculation Sheet'!G463,"")</f>
        <v/>
      </c>
      <c r="G456" s="91">
        <f>'Calculation Sheet'!F463</f>
        <v>0</v>
      </c>
      <c r="H456" s="58" t="str">
        <f t="shared" si="14"/>
        <v/>
      </c>
      <c r="I456" s="59" t="str">
        <f>IF('Calculation Sheet'!H463="CASH",'Calculation Sheet'!E463,"")</f>
        <v/>
      </c>
      <c r="J456" s="59" t="str">
        <f>IF('Calculation Sheet'!H463="CHECK",'Calculation Sheet'!E463,"")</f>
        <v/>
      </c>
      <c r="K456" s="59" t="str">
        <f>IF('Calculation Sheet'!H463="DIRECT BILLING",'Calculation Sheet'!E463,"")</f>
        <v/>
      </c>
      <c r="L456" s="59" t="str">
        <f>IF('Calculation Sheet'!H463="CREDIT CARD",'Calculation Sheet'!E463,"")</f>
        <v/>
      </c>
      <c r="M456" s="59" t="str">
        <f>IF('Calculation Sheet'!H463="STOCK/SEC.",'Calculation Sheet'!E463,"")</f>
        <v/>
      </c>
      <c r="N456" s="60">
        <f t="shared" si="15"/>
        <v>0</v>
      </c>
    </row>
    <row r="457" spans="1:14" ht="23.1" customHeight="1">
      <c r="A457" s="2">
        <v>446</v>
      </c>
      <c r="B457" s="83">
        <f>'Calculation Sheet'!A464</f>
        <v>0</v>
      </c>
      <c r="C457" s="83">
        <f>'Calculation Sheet'!B464</f>
        <v>0</v>
      </c>
      <c r="D457" s="2"/>
      <c r="E457" s="2"/>
      <c r="F457" s="57" t="str">
        <f>IF('Calculation Sheet'!H464=0,'Calculation Sheet'!G464,"")</f>
        <v/>
      </c>
      <c r="G457" s="91">
        <f>'Calculation Sheet'!F464</f>
        <v>0</v>
      </c>
      <c r="H457" s="58" t="str">
        <f t="shared" si="14"/>
        <v/>
      </c>
      <c r="I457" s="59" t="str">
        <f>IF('Calculation Sheet'!H464="CASH",'Calculation Sheet'!E464,"")</f>
        <v/>
      </c>
      <c r="J457" s="59" t="str">
        <f>IF('Calculation Sheet'!H464="CHECK",'Calculation Sheet'!E464,"")</f>
        <v/>
      </c>
      <c r="K457" s="59" t="str">
        <f>IF('Calculation Sheet'!H464="DIRECT BILLING",'Calculation Sheet'!E464,"")</f>
        <v/>
      </c>
      <c r="L457" s="59" t="str">
        <f>IF('Calculation Sheet'!H464="CREDIT CARD",'Calculation Sheet'!E464,"")</f>
        <v/>
      </c>
      <c r="M457" s="59" t="str">
        <f>IF('Calculation Sheet'!H464="STOCK/SEC.",'Calculation Sheet'!E464,"")</f>
        <v/>
      </c>
      <c r="N457" s="60">
        <f t="shared" si="15"/>
        <v>0</v>
      </c>
    </row>
    <row r="458" spans="1:14" ht="23.1" customHeight="1">
      <c r="A458" s="2">
        <v>447</v>
      </c>
      <c r="B458" s="83">
        <f>'Calculation Sheet'!A465</f>
        <v>0</v>
      </c>
      <c r="C458" s="83">
        <f>'Calculation Sheet'!B465</f>
        <v>0</v>
      </c>
      <c r="D458" s="2"/>
      <c r="E458" s="2"/>
      <c r="F458" s="57" t="str">
        <f>IF('Calculation Sheet'!H465=0,'Calculation Sheet'!G465,"")</f>
        <v/>
      </c>
      <c r="G458" s="91">
        <f>'Calculation Sheet'!F465</f>
        <v>0</v>
      </c>
      <c r="H458" s="58" t="str">
        <f t="shared" si="14"/>
        <v/>
      </c>
      <c r="I458" s="59" t="str">
        <f>IF('Calculation Sheet'!H465="CASH",'Calculation Sheet'!E465,"")</f>
        <v/>
      </c>
      <c r="J458" s="59" t="str">
        <f>IF('Calculation Sheet'!H465="CHECK",'Calculation Sheet'!E465,"")</f>
        <v/>
      </c>
      <c r="K458" s="59" t="str">
        <f>IF('Calculation Sheet'!H465="DIRECT BILLING",'Calculation Sheet'!E465,"")</f>
        <v/>
      </c>
      <c r="L458" s="59" t="str">
        <f>IF('Calculation Sheet'!H465="CREDIT CARD",'Calculation Sheet'!E465,"")</f>
        <v/>
      </c>
      <c r="M458" s="59" t="str">
        <f>IF('Calculation Sheet'!H465="STOCK/SEC.",'Calculation Sheet'!E465,"")</f>
        <v/>
      </c>
      <c r="N458" s="60">
        <f t="shared" si="15"/>
        <v>0</v>
      </c>
    </row>
    <row r="459" spans="1:14" ht="23.1" customHeight="1">
      <c r="A459" s="2">
        <v>448</v>
      </c>
      <c r="B459" s="83">
        <f>'Calculation Sheet'!A466</f>
        <v>0</v>
      </c>
      <c r="C459" s="83">
        <f>'Calculation Sheet'!B466</f>
        <v>0</v>
      </c>
      <c r="D459" s="2"/>
      <c r="E459" s="2"/>
      <c r="F459" s="57" t="str">
        <f>IF('Calculation Sheet'!H466=0,'Calculation Sheet'!G466,"")</f>
        <v/>
      </c>
      <c r="G459" s="91">
        <f>'Calculation Sheet'!F466</f>
        <v>0</v>
      </c>
      <c r="H459" s="58" t="str">
        <f t="shared" si="14"/>
        <v/>
      </c>
      <c r="I459" s="59" t="str">
        <f>IF('Calculation Sheet'!H466="CASH",'Calculation Sheet'!E466,"")</f>
        <v/>
      </c>
      <c r="J459" s="59" t="str">
        <f>IF('Calculation Sheet'!H466="CHECK",'Calculation Sheet'!E466,"")</f>
        <v/>
      </c>
      <c r="K459" s="59" t="str">
        <f>IF('Calculation Sheet'!H466="DIRECT BILLING",'Calculation Sheet'!E466,"")</f>
        <v/>
      </c>
      <c r="L459" s="59" t="str">
        <f>IF('Calculation Sheet'!H466="CREDIT CARD",'Calculation Sheet'!E466,"")</f>
        <v/>
      </c>
      <c r="M459" s="59" t="str">
        <f>IF('Calculation Sheet'!H466="STOCK/SEC.",'Calculation Sheet'!E466,"")</f>
        <v/>
      </c>
      <c r="N459" s="60">
        <f t="shared" si="15"/>
        <v>0</v>
      </c>
    </row>
    <row r="460" spans="1:14" ht="23.1" customHeight="1">
      <c r="A460" s="2">
        <v>449</v>
      </c>
      <c r="B460" s="83">
        <f>'Calculation Sheet'!A467</f>
        <v>0</v>
      </c>
      <c r="C460" s="83">
        <f>'Calculation Sheet'!B467</f>
        <v>0</v>
      </c>
      <c r="D460" s="2"/>
      <c r="E460" s="2"/>
      <c r="F460" s="57" t="str">
        <f>IF('Calculation Sheet'!H467=0,'Calculation Sheet'!G467,"")</f>
        <v/>
      </c>
      <c r="G460" s="91">
        <f>'Calculation Sheet'!F467</f>
        <v>0</v>
      </c>
      <c r="H460" s="58" t="str">
        <f t="shared" si="14"/>
        <v/>
      </c>
      <c r="I460" s="59" t="str">
        <f>IF('Calculation Sheet'!H467="CASH",'Calculation Sheet'!E467,"")</f>
        <v/>
      </c>
      <c r="J460" s="59" t="str">
        <f>IF('Calculation Sheet'!H467="CHECK",'Calculation Sheet'!E467,"")</f>
        <v/>
      </c>
      <c r="K460" s="59" t="str">
        <f>IF('Calculation Sheet'!H467="DIRECT BILLING",'Calculation Sheet'!E467,"")</f>
        <v/>
      </c>
      <c r="L460" s="59" t="str">
        <f>IF('Calculation Sheet'!H467="CREDIT CARD",'Calculation Sheet'!E467,"")</f>
        <v/>
      </c>
      <c r="M460" s="59" t="str">
        <f>IF('Calculation Sheet'!H467="STOCK/SEC.",'Calculation Sheet'!E467,"")</f>
        <v/>
      </c>
      <c r="N460" s="60">
        <f t="shared" si="15"/>
        <v>0</v>
      </c>
    </row>
    <row r="461" spans="1:14" ht="23.1" customHeight="1">
      <c r="A461" s="2">
        <v>450</v>
      </c>
      <c r="B461" s="83">
        <f>'Calculation Sheet'!A468</f>
        <v>0</v>
      </c>
      <c r="C461" s="83">
        <f>'Calculation Sheet'!B468</f>
        <v>0</v>
      </c>
      <c r="D461" s="2"/>
      <c r="E461" s="2"/>
      <c r="F461" s="57" t="str">
        <f>IF('Calculation Sheet'!H468=0,'Calculation Sheet'!G468,"")</f>
        <v/>
      </c>
      <c r="G461" s="91">
        <f>'Calculation Sheet'!F468</f>
        <v>0</v>
      </c>
      <c r="H461" s="58" t="str">
        <f t="shared" ref="H461:H511" si="16">IF(F461="","",ROUND(F461*G461,2))</f>
        <v/>
      </c>
      <c r="I461" s="59" t="str">
        <f>IF('Calculation Sheet'!H468="CASH",'Calculation Sheet'!E468,"")</f>
        <v/>
      </c>
      <c r="J461" s="59" t="str">
        <f>IF('Calculation Sheet'!H468="CHECK",'Calculation Sheet'!E468,"")</f>
        <v/>
      </c>
      <c r="K461" s="59" t="str">
        <f>IF('Calculation Sheet'!H468="DIRECT BILLING",'Calculation Sheet'!E468,"")</f>
        <v/>
      </c>
      <c r="L461" s="59" t="str">
        <f>IF('Calculation Sheet'!H468="CREDIT CARD",'Calculation Sheet'!E468,"")</f>
        <v/>
      </c>
      <c r="M461" s="59" t="str">
        <f>IF('Calculation Sheet'!H468="STOCK/SEC.",'Calculation Sheet'!E468,"")</f>
        <v/>
      </c>
      <c r="N461" s="60">
        <f t="shared" si="15"/>
        <v>0</v>
      </c>
    </row>
    <row r="462" spans="1:14" ht="23.1" customHeight="1">
      <c r="A462" s="2">
        <v>451</v>
      </c>
      <c r="B462" s="83">
        <f>'Calculation Sheet'!A469</f>
        <v>0</v>
      </c>
      <c r="C462" s="83">
        <f>'Calculation Sheet'!B469</f>
        <v>0</v>
      </c>
      <c r="D462" s="2"/>
      <c r="E462" s="2"/>
      <c r="F462" s="57" t="str">
        <f>IF('Calculation Sheet'!H469=0,'Calculation Sheet'!G469,"")</f>
        <v/>
      </c>
      <c r="G462" s="91">
        <f>'Calculation Sheet'!F469</f>
        <v>0</v>
      </c>
      <c r="H462" s="58" t="str">
        <f t="shared" si="16"/>
        <v/>
      </c>
      <c r="I462" s="59" t="str">
        <f>IF('Calculation Sheet'!H469="CASH",'Calculation Sheet'!E469,"")</f>
        <v/>
      </c>
      <c r="J462" s="59" t="str">
        <f>IF('Calculation Sheet'!H469="CHECK",'Calculation Sheet'!E469,"")</f>
        <v/>
      </c>
      <c r="K462" s="59" t="str">
        <f>IF('Calculation Sheet'!H469="DIRECT BILLING",'Calculation Sheet'!E469,"")</f>
        <v/>
      </c>
      <c r="L462" s="59" t="str">
        <f>IF('Calculation Sheet'!H469="CREDIT CARD",'Calculation Sheet'!E469,"")</f>
        <v/>
      </c>
      <c r="M462" s="59" t="str">
        <f>IF('Calculation Sheet'!H469="STOCK/SEC.",'Calculation Sheet'!E469,"")</f>
        <v/>
      </c>
      <c r="N462" s="60">
        <f t="shared" si="15"/>
        <v>0</v>
      </c>
    </row>
    <row r="463" spans="1:14" ht="23.1" customHeight="1">
      <c r="A463" s="2">
        <v>452</v>
      </c>
      <c r="B463" s="83">
        <f>'Calculation Sheet'!A470</f>
        <v>0</v>
      </c>
      <c r="C463" s="83">
        <f>'Calculation Sheet'!B470</f>
        <v>0</v>
      </c>
      <c r="D463" s="2"/>
      <c r="E463" s="2"/>
      <c r="F463" s="57" t="str">
        <f>IF('Calculation Sheet'!H470=0,'Calculation Sheet'!G470,"")</f>
        <v/>
      </c>
      <c r="G463" s="91">
        <f>'Calculation Sheet'!F470</f>
        <v>0</v>
      </c>
      <c r="H463" s="58" t="str">
        <f t="shared" si="16"/>
        <v/>
      </c>
      <c r="I463" s="59" t="str">
        <f>IF('Calculation Sheet'!H470="CASH",'Calculation Sheet'!E470,"")</f>
        <v/>
      </c>
      <c r="J463" s="59" t="str">
        <f>IF('Calculation Sheet'!H470="CHECK",'Calculation Sheet'!E470,"")</f>
        <v/>
      </c>
      <c r="K463" s="59" t="str">
        <f>IF('Calculation Sheet'!H470="DIRECT BILLING",'Calculation Sheet'!E470,"")</f>
        <v/>
      </c>
      <c r="L463" s="59" t="str">
        <f>IF('Calculation Sheet'!H470="CREDIT CARD",'Calculation Sheet'!E470,"")</f>
        <v/>
      </c>
      <c r="M463" s="59" t="str">
        <f>IF('Calculation Sheet'!H470="STOCK/SEC.",'Calculation Sheet'!E470,"")</f>
        <v/>
      </c>
      <c r="N463" s="60">
        <f t="shared" si="15"/>
        <v>0</v>
      </c>
    </row>
    <row r="464" spans="1:14" ht="23.1" customHeight="1">
      <c r="A464" s="2">
        <v>453</v>
      </c>
      <c r="B464" s="83">
        <f>'Calculation Sheet'!A471</f>
        <v>0</v>
      </c>
      <c r="C464" s="83">
        <f>'Calculation Sheet'!B471</f>
        <v>0</v>
      </c>
      <c r="D464" s="2"/>
      <c r="E464" s="2"/>
      <c r="F464" s="57" t="str">
        <f>IF('Calculation Sheet'!H471=0,'Calculation Sheet'!G471,"")</f>
        <v/>
      </c>
      <c r="G464" s="91">
        <f>'Calculation Sheet'!F471</f>
        <v>0</v>
      </c>
      <c r="H464" s="58" t="str">
        <f t="shared" si="16"/>
        <v/>
      </c>
      <c r="I464" s="59" t="str">
        <f>IF('Calculation Sheet'!H471="CASH",'Calculation Sheet'!E471,"")</f>
        <v/>
      </c>
      <c r="J464" s="59" t="str">
        <f>IF('Calculation Sheet'!H471="CHECK",'Calculation Sheet'!E471,"")</f>
        <v/>
      </c>
      <c r="K464" s="59" t="str">
        <f>IF('Calculation Sheet'!H471="DIRECT BILLING",'Calculation Sheet'!E471,"")</f>
        <v/>
      </c>
      <c r="L464" s="59" t="str">
        <f>IF('Calculation Sheet'!H471="CREDIT CARD",'Calculation Sheet'!E471,"")</f>
        <v/>
      </c>
      <c r="M464" s="59" t="str">
        <f>IF('Calculation Sheet'!H471="STOCK/SEC.",'Calculation Sheet'!E471,"")</f>
        <v/>
      </c>
      <c r="N464" s="60">
        <f t="shared" si="15"/>
        <v>0</v>
      </c>
    </row>
    <row r="465" spans="1:14" ht="23.1" customHeight="1">
      <c r="A465" s="2">
        <v>454</v>
      </c>
      <c r="B465" s="83">
        <f>'Calculation Sheet'!A472</f>
        <v>0</v>
      </c>
      <c r="C465" s="83">
        <f>'Calculation Sheet'!B472</f>
        <v>0</v>
      </c>
      <c r="D465" s="2"/>
      <c r="E465" s="2"/>
      <c r="F465" s="57" t="str">
        <f>IF('Calculation Sheet'!H472=0,'Calculation Sheet'!G472,"")</f>
        <v/>
      </c>
      <c r="G465" s="91">
        <f>'Calculation Sheet'!F472</f>
        <v>0</v>
      </c>
      <c r="H465" s="58" t="str">
        <f t="shared" si="16"/>
        <v/>
      </c>
      <c r="I465" s="59" t="str">
        <f>IF('Calculation Sheet'!H472="CASH",'Calculation Sheet'!E472,"")</f>
        <v/>
      </c>
      <c r="J465" s="59" t="str">
        <f>IF('Calculation Sheet'!H472="CHECK",'Calculation Sheet'!E472,"")</f>
        <v/>
      </c>
      <c r="K465" s="59" t="str">
        <f>IF('Calculation Sheet'!H472="DIRECT BILLING",'Calculation Sheet'!E472,"")</f>
        <v/>
      </c>
      <c r="L465" s="59" t="str">
        <f>IF('Calculation Sheet'!H472="CREDIT CARD",'Calculation Sheet'!E472,"")</f>
        <v/>
      </c>
      <c r="M465" s="59" t="str">
        <f>IF('Calculation Sheet'!H472="STOCK/SEC.",'Calculation Sheet'!E472,"")</f>
        <v/>
      </c>
      <c r="N465" s="60">
        <f t="shared" si="15"/>
        <v>0</v>
      </c>
    </row>
    <row r="466" spans="1:14" ht="23.1" customHeight="1">
      <c r="A466" s="2">
        <v>455</v>
      </c>
      <c r="B466" s="83">
        <f>'Calculation Sheet'!A473</f>
        <v>0</v>
      </c>
      <c r="C466" s="83">
        <f>'Calculation Sheet'!B473</f>
        <v>0</v>
      </c>
      <c r="D466" s="2"/>
      <c r="E466" s="2"/>
      <c r="F466" s="57" t="str">
        <f>IF('Calculation Sheet'!H473=0,'Calculation Sheet'!G473,"")</f>
        <v/>
      </c>
      <c r="G466" s="91">
        <f>'Calculation Sheet'!F473</f>
        <v>0</v>
      </c>
      <c r="H466" s="58" t="str">
        <f t="shared" si="16"/>
        <v/>
      </c>
      <c r="I466" s="59" t="str">
        <f>IF('Calculation Sheet'!H473="CASH",'Calculation Sheet'!E473,"")</f>
        <v/>
      </c>
      <c r="J466" s="59" t="str">
        <f>IF('Calculation Sheet'!H473="CHECK",'Calculation Sheet'!E473,"")</f>
        <v/>
      </c>
      <c r="K466" s="59" t="str">
        <f>IF('Calculation Sheet'!H473="DIRECT BILLING",'Calculation Sheet'!E473,"")</f>
        <v/>
      </c>
      <c r="L466" s="59" t="str">
        <f>IF('Calculation Sheet'!H473="CREDIT CARD",'Calculation Sheet'!E473,"")</f>
        <v/>
      </c>
      <c r="M466" s="59" t="str">
        <f>IF('Calculation Sheet'!H473="STOCK/SEC.",'Calculation Sheet'!E473,"")</f>
        <v/>
      </c>
      <c r="N466" s="60">
        <f t="shared" si="15"/>
        <v>0</v>
      </c>
    </row>
    <row r="467" spans="1:14" ht="23.1" customHeight="1">
      <c r="A467" s="2">
        <v>456</v>
      </c>
      <c r="B467" s="83">
        <f>'Calculation Sheet'!A474</f>
        <v>0</v>
      </c>
      <c r="C467" s="83">
        <f>'Calculation Sheet'!B474</f>
        <v>0</v>
      </c>
      <c r="D467" s="2"/>
      <c r="E467" s="2"/>
      <c r="F467" s="57" t="str">
        <f>IF('Calculation Sheet'!H474=0,'Calculation Sheet'!G474,"")</f>
        <v/>
      </c>
      <c r="G467" s="91">
        <f>'Calculation Sheet'!F474</f>
        <v>0</v>
      </c>
      <c r="H467" s="58" t="str">
        <f t="shared" si="16"/>
        <v/>
      </c>
      <c r="I467" s="59" t="str">
        <f>IF('Calculation Sheet'!H474="CASH",'Calculation Sheet'!E474,"")</f>
        <v/>
      </c>
      <c r="J467" s="59" t="str">
        <f>IF('Calculation Sheet'!H474="CHECK",'Calculation Sheet'!E474,"")</f>
        <v/>
      </c>
      <c r="K467" s="59" t="str">
        <f>IF('Calculation Sheet'!H474="DIRECT BILLING",'Calculation Sheet'!E474,"")</f>
        <v/>
      </c>
      <c r="L467" s="59" t="str">
        <f>IF('Calculation Sheet'!H474="CREDIT CARD",'Calculation Sheet'!E474,"")</f>
        <v/>
      </c>
      <c r="M467" s="59" t="str">
        <f>IF('Calculation Sheet'!H474="STOCK/SEC.",'Calculation Sheet'!E474,"")</f>
        <v/>
      </c>
      <c r="N467" s="60">
        <f t="shared" si="15"/>
        <v>0</v>
      </c>
    </row>
    <row r="468" spans="1:14" ht="23.1" customHeight="1">
      <c r="A468" s="2">
        <v>457</v>
      </c>
      <c r="B468" s="83">
        <f>'Calculation Sheet'!A475</f>
        <v>0</v>
      </c>
      <c r="C468" s="83">
        <f>'Calculation Sheet'!B475</f>
        <v>0</v>
      </c>
      <c r="D468" s="2"/>
      <c r="E468" s="2"/>
      <c r="F468" s="57" t="str">
        <f>IF('Calculation Sheet'!H475=0,'Calculation Sheet'!G475,"")</f>
        <v/>
      </c>
      <c r="G468" s="91">
        <f>'Calculation Sheet'!F475</f>
        <v>0</v>
      </c>
      <c r="H468" s="58" t="str">
        <f t="shared" si="16"/>
        <v/>
      </c>
      <c r="I468" s="59" t="str">
        <f>IF('Calculation Sheet'!H475="CASH",'Calculation Sheet'!E475,"")</f>
        <v/>
      </c>
      <c r="J468" s="59" t="str">
        <f>IF('Calculation Sheet'!H475="CHECK",'Calculation Sheet'!E475,"")</f>
        <v/>
      </c>
      <c r="K468" s="59" t="str">
        <f>IF('Calculation Sheet'!H475="DIRECT BILLING",'Calculation Sheet'!E475,"")</f>
        <v/>
      </c>
      <c r="L468" s="59" t="str">
        <f>IF('Calculation Sheet'!H475="CREDIT CARD",'Calculation Sheet'!E475,"")</f>
        <v/>
      </c>
      <c r="M468" s="59" t="str">
        <f>IF('Calculation Sheet'!H475="STOCK/SEC.",'Calculation Sheet'!E475,"")</f>
        <v/>
      </c>
      <c r="N468" s="60">
        <f t="shared" si="15"/>
        <v>0</v>
      </c>
    </row>
    <row r="469" spans="1:14" ht="23.1" customHeight="1">
      <c r="A469" s="2">
        <v>458</v>
      </c>
      <c r="B469" s="83">
        <f>'Calculation Sheet'!A476</f>
        <v>0</v>
      </c>
      <c r="C469" s="83">
        <f>'Calculation Sheet'!B476</f>
        <v>0</v>
      </c>
      <c r="D469" s="2"/>
      <c r="E469" s="2"/>
      <c r="F469" s="57" t="str">
        <f>IF('Calculation Sheet'!H476=0,'Calculation Sheet'!G476,"")</f>
        <v/>
      </c>
      <c r="G469" s="91">
        <f>'Calculation Sheet'!F476</f>
        <v>0</v>
      </c>
      <c r="H469" s="58" t="str">
        <f t="shared" si="16"/>
        <v/>
      </c>
      <c r="I469" s="59" t="str">
        <f>IF('Calculation Sheet'!H476="CASH",'Calculation Sheet'!E476,"")</f>
        <v/>
      </c>
      <c r="J469" s="59" t="str">
        <f>IF('Calculation Sheet'!H476="CHECK",'Calculation Sheet'!E476,"")</f>
        <v/>
      </c>
      <c r="K469" s="59" t="str">
        <f>IF('Calculation Sheet'!H476="DIRECT BILLING",'Calculation Sheet'!E476,"")</f>
        <v/>
      </c>
      <c r="L469" s="59" t="str">
        <f>IF('Calculation Sheet'!H476="CREDIT CARD",'Calculation Sheet'!E476,"")</f>
        <v/>
      </c>
      <c r="M469" s="59" t="str">
        <f>IF('Calculation Sheet'!H476="STOCK/SEC.",'Calculation Sheet'!E476,"")</f>
        <v/>
      </c>
      <c r="N469" s="60">
        <f t="shared" si="15"/>
        <v>0</v>
      </c>
    </row>
    <row r="470" spans="1:14" ht="23.1" customHeight="1">
      <c r="A470" s="2">
        <v>459</v>
      </c>
      <c r="B470" s="83">
        <f>'Calculation Sheet'!A477</f>
        <v>0</v>
      </c>
      <c r="C470" s="83">
        <f>'Calculation Sheet'!B477</f>
        <v>0</v>
      </c>
      <c r="D470" s="2"/>
      <c r="E470" s="2"/>
      <c r="F470" s="57" t="str">
        <f>IF('Calculation Sheet'!H477=0,'Calculation Sheet'!G477,"")</f>
        <v/>
      </c>
      <c r="G470" s="91">
        <f>'Calculation Sheet'!F477</f>
        <v>0</v>
      </c>
      <c r="H470" s="58" t="str">
        <f t="shared" si="16"/>
        <v/>
      </c>
      <c r="I470" s="59" t="str">
        <f>IF('Calculation Sheet'!H477="CASH",'Calculation Sheet'!E477,"")</f>
        <v/>
      </c>
      <c r="J470" s="59" t="str">
        <f>IF('Calculation Sheet'!H477="CHECK",'Calculation Sheet'!E477,"")</f>
        <v/>
      </c>
      <c r="K470" s="59" t="str">
        <f>IF('Calculation Sheet'!H477="DIRECT BILLING",'Calculation Sheet'!E477,"")</f>
        <v/>
      </c>
      <c r="L470" s="59" t="str">
        <f>IF('Calculation Sheet'!H477="CREDIT CARD",'Calculation Sheet'!E477,"")</f>
        <v/>
      </c>
      <c r="M470" s="59" t="str">
        <f>IF('Calculation Sheet'!H477="STOCK/SEC.",'Calculation Sheet'!E477,"")</f>
        <v/>
      </c>
      <c r="N470" s="60">
        <f t="shared" si="15"/>
        <v>0</v>
      </c>
    </row>
    <row r="471" spans="1:14" ht="23.1" customHeight="1">
      <c r="A471" s="2">
        <v>460</v>
      </c>
      <c r="B471" s="83">
        <f>'Calculation Sheet'!A478</f>
        <v>0</v>
      </c>
      <c r="C471" s="83">
        <f>'Calculation Sheet'!B478</f>
        <v>0</v>
      </c>
      <c r="D471" s="2"/>
      <c r="E471" s="2"/>
      <c r="F471" s="57" t="str">
        <f>IF('Calculation Sheet'!H478=0,'Calculation Sheet'!G478,"")</f>
        <v/>
      </c>
      <c r="G471" s="91">
        <f>'Calculation Sheet'!F478</f>
        <v>0</v>
      </c>
      <c r="H471" s="58" t="str">
        <f t="shared" si="16"/>
        <v/>
      </c>
      <c r="I471" s="59" t="str">
        <f>IF('Calculation Sheet'!H478="CASH",'Calculation Sheet'!E478,"")</f>
        <v/>
      </c>
      <c r="J471" s="59" t="str">
        <f>IF('Calculation Sheet'!H478="CHECK",'Calculation Sheet'!E478,"")</f>
        <v/>
      </c>
      <c r="K471" s="59" t="str">
        <f>IF('Calculation Sheet'!H478="DIRECT BILLING",'Calculation Sheet'!E478,"")</f>
        <v/>
      </c>
      <c r="L471" s="59" t="str">
        <f>IF('Calculation Sheet'!H478="CREDIT CARD",'Calculation Sheet'!E478,"")</f>
        <v/>
      </c>
      <c r="M471" s="59" t="str">
        <f>IF('Calculation Sheet'!H478="STOCK/SEC.",'Calculation Sheet'!E478,"")</f>
        <v/>
      </c>
      <c r="N471" s="60">
        <f t="shared" si="15"/>
        <v>0</v>
      </c>
    </row>
    <row r="472" spans="1:14" ht="23.1" customHeight="1">
      <c r="A472" s="2">
        <v>461</v>
      </c>
      <c r="B472" s="83">
        <f>'Calculation Sheet'!A479</f>
        <v>0</v>
      </c>
      <c r="C472" s="83">
        <f>'Calculation Sheet'!B479</f>
        <v>0</v>
      </c>
      <c r="D472" s="2"/>
      <c r="E472" s="2"/>
      <c r="F472" s="57" t="str">
        <f>IF('Calculation Sheet'!H479=0,'Calculation Sheet'!G479,"")</f>
        <v/>
      </c>
      <c r="G472" s="91">
        <f>'Calculation Sheet'!F479</f>
        <v>0</v>
      </c>
      <c r="H472" s="58" t="str">
        <f t="shared" si="16"/>
        <v/>
      </c>
      <c r="I472" s="59" t="str">
        <f>IF('Calculation Sheet'!H479="CASH",'Calculation Sheet'!E479,"")</f>
        <v/>
      </c>
      <c r="J472" s="59" t="str">
        <f>IF('Calculation Sheet'!H479="CHECK",'Calculation Sheet'!E479,"")</f>
        <v/>
      </c>
      <c r="K472" s="59" t="str">
        <f>IF('Calculation Sheet'!H479="DIRECT BILLING",'Calculation Sheet'!E479,"")</f>
        <v/>
      </c>
      <c r="L472" s="59" t="str">
        <f>IF('Calculation Sheet'!H479="CREDIT CARD",'Calculation Sheet'!E479,"")</f>
        <v/>
      </c>
      <c r="M472" s="59" t="str">
        <f>IF('Calculation Sheet'!H479="STOCK/SEC.",'Calculation Sheet'!E479,"")</f>
        <v/>
      </c>
      <c r="N472" s="60">
        <f t="shared" si="15"/>
        <v>0</v>
      </c>
    </row>
    <row r="473" spans="1:14" ht="23.1" customHeight="1">
      <c r="A473" s="2">
        <v>462</v>
      </c>
      <c r="B473" s="83">
        <f>'Calculation Sheet'!A480</f>
        <v>0</v>
      </c>
      <c r="C473" s="83">
        <f>'Calculation Sheet'!B480</f>
        <v>0</v>
      </c>
      <c r="D473" s="2"/>
      <c r="E473" s="2"/>
      <c r="F473" s="57" t="str">
        <f>IF('Calculation Sheet'!H480=0,'Calculation Sheet'!G480,"")</f>
        <v/>
      </c>
      <c r="G473" s="91">
        <f>'Calculation Sheet'!F480</f>
        <v>0</v>
      </c>
      <c r="H473" s="58" t="str">
        <f t="shared" si="16"/>
        <v/>
      </c>
      <c r="I473" s="59" t="str">
        <f>IF('Calculation Sheet'!H480="CASH",'Calculation Sheet'!E480,"")</f>
        <v/>
      </c>
      <c r="J473" s="59" t="str">
        <f>IF('Calculation Sheet'!H480="CHECK",'Calculation Sheet'!E480,"")</f>
        <v/>
      </c>
      <c r="K473" s="59" t="str">
        <f>IF('Calculation Sheet'!H480="DIRECT BILLING",'Calculation Sheet'!E480,"")</f>
        <v/>
      </c>
      <c r="L473" s="59" t="str">
        <f>IF('Calculation Sheet'!H480="CREDIT CARD",'Calculation Sheet'!E480,"")</f>
        <v/>
      </c>
      <c r="M473" s="59" t="str">
        <f>IF('Calculation Sheet'!H480="STOCK/SEC.",'Calculation Sheet'!E480,"")</f>
        <v/>
      </c>
      <c r="N473" s="60">
        <f t="shared" si="15"/>
        <v>0</v>
      </c>
    </row>
    <row r="474" spans="1:14" ht="23.1" customHeight="1">
      <c r="A474" s="2">
        <v>463</v>
      </c>
      <c r="B474" s="83">
        <f>'Calculation Sheet'!A481</f>
        <v>0</v>
      </c>
      <c r="C474" s="83">
        <f>'Calculation Sheet'!B481</f>
        <v>0</v>
      </c>
      <c r="D474" s="2"/>
      <c r="E474" s="2"/>
      <c r="F474" s="57" t="str">
        <f>IF('Calculation Sheet'!H481=0,'Calculation Sheet'!G481,"")</f>
        <v/>
      </c>
      <c r="G474" s="91">
        <f>'Calculation Sheet'!F481</f>
        <v>0</v>
      </c>
      <c r="H474" s="58" t="str">
        <f t="shared" si="16"/>
        <v/>
      </c>
      <c r="I474" s="59" t="str">
        <f>IF('Calculation Sheet'!H481="CASH",'Calculation Sheet'!E481,"")</f>
        <v/>
      </c>
      <c r="J474" s="59" t="str">
        <f>IF('Calculation Sheet'!H481="CHECK",'Calculation Sheet'!E481,"")</f>
        <v/>
      </c>
      <c r="K474" s="59" t="str">
        <f>IF('Calculation Sheet'!H481="DIRECT BILLING",'Calculation Sheet'!E481,"")</f>
        <v/>
      </c>
      <c r="L474" s="59" t="str">
        <f>IF('Calculation Sheet'!H481="CREDIT CARD",'Calculation Sheet'!E481,"")</f>
        <v/>
      </c>
      <c r="M474" s="59" t="str">
        <f>IF('Calculation Sheet'!H481="STOCK/SEC.",'Calculation Sheet'!E481,"")</f>
        <v/>
      </c>
      <c r="N474" s="60">
        <f t="shared" si="15"/>
        <v>0</v>
      </c>
    </row>
    <row r="475" spans="1:14" ht="23.1" customHeight="1">
      <c r="A475" s="2">
        <v>464</v>
      </c>
      <c r="B475" s="83">
        <f>'Calculation Sheet'!A482</f>
        <v>0</v>
      </c>
      <c r="C475" s="83">
        <f>'Calculation Sheet'!B482</f>
        <v>0</v>
      </c>
      <c r="D475" s="2"/>
      <c r="E475" s="2"/>
      <c r="F475" s="57" t="str">
        <f>IF('Calculation Sheet'!H482=0,'Calculation Sheet'!G482,"")</f>
        <v/>
      </c>
      <c r="G475" s="91">
        <f>'Calculation Sheet'!F482</f>
        <v>0</v>
      </c>
      <c r="H475" s="58" t="str">
        <f t="shared" si="16"/>
        <v/>
      </c>
      <c r="I475" s="59" t="str">
        <f>IF('Calculation Sheet'!H482="CASH",'Calculation Sheet'!E482,"")</f>
        <v/>
      </c>
      <c r="J475" s="59" t="str">
        <f>IF('Calculation Sheet'!H482="CHECK",'Calculation Sheet'!E482,"")</f>
        <v/>
      </c>
      <c r="K475" s="59" t="str">
        <f>IF('Calculation Sheet'!H482="DIRECT BILLING",'Calculation Sheet'!E482,"")</f>
        <v/>
      </c>
      <c r="L475" s="59" t="str">
        <f>IF('Calculation Sheet'!H482="CREDIT CARD",'Calculation Sheet'!E482,"")</f>
        <v/>
      </c>
      <c r="M475" s="59" t="str">
        <f>IF('Calculation Sheet'!H482="STOCK/SEC.",'Calculation Sheet'!E482,"")</f>
        <v/>
      </c>
      <c r="N475" s="60">
        <f t="shared" si="15"/>
        <v>0</v>
      </c>
    </row>
    <row r="476" spans="1:14" ht="23.1" customHeight="1">
      <c r="A476" s="2">
        <v>465</v>
      </c>
      <c r="B476" s="83">
        <f>'Calculation Sheet'!A483</f>
        <v>0</v>
      </c>
      <c r="C476" s="83">
        <f>'Calculation Sheet'!B483</f>
        <v>0</v>
      </c>
      <c r="D476" s="2"/>
      <c r="E476" s="2"/>
      <c r="F476" s="57" t="str">
        <f>IF('Calculation Sheet'!H483=0,'Calculation Sheet'!G483,"")</f>
        <v/>
      </c>
      <c r="G476" s="91">
        <f>'Calculation Sheet'!F483</f>
        <v>0</v>
      </c>
      <c r="H476" s="58" t="str">
        <f t="shared" si="16"/>
        <v/>
      </c>
      <c r="I476" s="59" t="str">
        <f>IF('Calculation Sheet'!H483="CASH",'Calculation Sheet'!E483,"")</f>
        <v/>
      </c>
      <c r="J476" s="59" t="str">
        <f>IF('Calculation Sheet'!H483="CHECK",'Calculation Sheet'!E483,"")</f>
        <v/>
      </c>
      <c r="K476" s="59" t="str">
        <f>IF('Calculation Sheet'!H483="DIRECT BILLING",'Calculation Sheet'!E483,"")</f>
        <v/>
      </c>
      <c r="L476" s="59" t="str">
        <f>IF('Calculation Sheet'!H483="CREDIT CARD",'Calculation Sheet'!E483,"")</f>
        <v/>
      </c>
      <c r="M476" s="59" t="str">
        <f>IF('Calculation Sheet'!H483="STOCK/SEC.",'Calculation Sheet'!E483,"")</f>
        <v/>
      </c>
      <c r="N476" s="60">
        <f t="shared" si="15"/>
        <v>0</v>
      </c>
    </row>
    <row r="477" spans="1:14" ht="23.1" customHeight="1">
      <c r="A477" s="2">
        <v>466</v>
      </c>
      <c r="B477" s="83">
        <f>'Calculation Sheet'!A484</f>
        <v>0</v>
      </c>
      <c r="C477" s="83">
        <f>'Calculation Sheet'!B484</f>
        <v>0</v>
      </c>
      <c r="D477" s="2"/>
      <c r="E477" s="2"/>
      <c r="F477" s="57" t="str">
        <f>IF('Calculation Sheet'!H484=0,'Calculation Sheet'!G484,"")</f>
        <v/>
      </c>
      <c r="G477" s="91">
        <f>'Calculation Sheet'!F484</f>
        <v>0</v>
      </c>
      <c r="H477" s="58" t="str">
        <f t="shared" si="16"/>
        <v/>
      </c>
      <c r="I477" s="59" t="str">
        <f>IF('Calculation Sheet'!H484="CASH",'Calculation Sheet'!E484,"")</f>
        <v/>
      </c>
      <c r="J477" s="59" t="str">
        <f>IF('Calculation Sheet'!H484="CHECK",'Calculation Sheet'!E484,"")</f>
        <v/>
      </c>
      <c r="K477" s="59" t="str">
        <f>IF('Calculation Sheet'!H484="DIRECT BILLING",'Calculation Sheet'!E484,"")</f>
        <v/>
      </c>
      <c r="L477" s="59" t="str">
        <f>IF('Calculation Sheet'!H484="CREDIT CARD",'Calculation Sheet'!E484,"")</f>
        <v/>
      </c>
      <c r="M477" s="59" t="str">
        <f>IF('Calculation Sheet'!H484="STOCK/SEC.",'Calculation Sheet'!E484,"")</f>
        <v/>
      </c>
      <c r="N477" s="60">
        <f t="shared" si="15"/>
        <v>0</v>
      </c>
    </row>
    <row r="478" spans="1:14" ht="23.1" customHeight="1">
      <c r="A478" s="2">
        <v>467</v>
      </c>
      <c r="B478" s="83">
        <f>'Calculation Sheet'!A485</f>
        <v>0</v>
      </c>
      <c r="C478" s="83">
        <f>'Calculation Sheet'!B485</f>
        <v>0</v>
      </c>
      <c r="D478" s="2"/>
      <c r="E478" s="2"/>
      <c r="F478" s="57" t="str">
        <f>IF('Calculation Sheet'!H485=0,'Calculation Sheet'!G485,"")</f>
        <v/>
      </c>
      <c r="G478" s="91">
        <f>'Calculation Sheet'!F485</f>
        <v>0</v>
      </c>
      <c r="H478" s="58" t="str">
        <f t="shared" si="16"/>
        <v/>
      </c>
      <c r="I478" s="59" t="str">
        <f>IF('Calculation Sheet'!H485="CASH",'Calculation Sheet'!E485,"")</f>
        <v/>
      </c>
      <c r="J478" s="59" t="str">
        <f>IF('Calculation Sheet'!H485="CHECK",'Calculation Sheet'!E485,"")</f>
        <v/>
      </c>
      <c r="K478" s="59" t="str">
        <f>IF('Calculation Sheet'!H485="DIRECT BILLING",'Calculation Sheet'!E485,"")</f>
        <v/>
      </c>
      <c r="L478" s="59" t="str">
        <f>IF('Calculation Sheet'!H485="CREDIT CARD",'Calculation Sheet'!E485,"")</f>
        <v/>
      </c>
      <c r="M478" s="59" t="str">
        <f>IF('Calculation Sheet'!H485="STOCK/SEC.",'Calculation Sheet'!E485,"")</f>
        <v/>
      </c>
      <c r="N478" s="60">
        <f t="shared" si="15"/>
        <v>0</v>
      </c>
    </row>
    <row r="479" spans="1:14" ht="23.1" customHeight="1">
      <c r="A479" s="2">
        <v>468</v>
      </c>
      <c r="B479" s="83">
        <f>'Calculation Sheet'!A486</f>
        <v>0</v>
      </c>
      <c r="C479" s="83">
        <f>'Calculation Sheet'!B486</f>
        <v>0</v>
      </c>
      <c r="D479" s="2"/>
      <c r="E479" s="2"/>
      <c r="F479" s="57" t="str">
        <f>IF('Calculation Sheet'!H486=0,'Calculation Sheet'!G486,"")</f>
        <v/>
      </c>
      <c r="G479" s="91">
        <f>'Calculation Sheet'!F486</f>
        <v>0</v>
      </c>
      <c r="H479" s="58" t="str">
        <f t="shared" si="16"/>
        <v/>
      </c>
      <c r="I479" s="59" t="str">
        <f>IF('Calculation Sheet'!H486="CASH",'Calculation Sheet'!E486,"")</f>
        <v/>
      </c>
      <c r="J479" s="59" t="str">
        <f>IF('Calculation Sheet'!H486="CHECK",'Calculation Sheet'!E486,"")</f>
        <v/>
      </c>
      <c r="K479" s="59" t="str">
        <f>IF('Calculation Sheet'!H486="DIRECT BILLING",'Calculation Sheet'!E486,"")</f>
        <v/>
      </c>
      <c r="L479" s="59" t="str">
        <f>IF('Calculation Sheet'!H486="CREDIT CARD",'Calculation Sheet'!E486,"")</f>
        <v/>
      </c>
      <c r="M479" s="59" t="str">
        <f>IF('Calculation Sheet'!H486="STOCK/SEC.",'Calculation Sheet'!E486,"")</f>
        <v/>
      </c>
      <c r="N479" s="60">
        <f t="shared" si="15"/>
        <v>0</v>
      </c>
    </row>
    <row r="480" spans="1:14" ht="23.1" customHeight="1">
      <c r="A480" s="2">
        <v>469</v>
      </c>
      <c r="B480" s="83">
        <f>'Calculation Sheet'!A487</f>
        <v>0</v>
      </c>
      <c r="C480" s="83">
        <f>'Calculation Sheet'!B487</f>
        <v>0</v>
      </c>
      <c r="D480" s="2"/>
      <c r="E480" s="2"/>
      <c r="F480" s="57" t="str">
        <f>IF('Calculation Sheet'!H487=0,'Calculation Sheet'!G487,"")</f>
        <v/>
      </c>
      <c r="G480" s="91">
        <f>'Calculation Sheet'!F487</f>
        <v>0</v>
      </c>
      <c r="H480" s="58" t="str">
        <f t="shared" si="16"/>
        <v/>
      </c>
      <c r="I480" s="59" t="str">
        <f>IF('Calculation Sheet'!H487="CASH",'Calculation Sheet'!E487,"")</f>
        <v/>
      </c>
      <c r="J480" s="59" t="str">
        <f>IF('Calculation Sheet'!H487="CHECK",'Calculation Sheet'!E487,"")</f>
        <v/>
      </c>
      <c r="K480" s="59" t="str">
        <f>IF('Calculation Sheet'!H487="DIRECT BILLING",'Calculation Sheet'!E487,"")</f>
        <v/>
      </c>
      <c r="L480" s="59" t="str">
        <f>IF('Calculation Sheet'!H487="CREDIT CARD",'Calculation Sheet'!E487,"")</f>
        <v/>
      </c>
      <c r="M480" s="59" t="str">
        <f>IF('Calculation Sheet'!H487="STOCK/SEC.",'Calculation Sheet'!E487,"")</f>
        <v/>
      </c>
      <c r="N480" s="60">
        <f t="shared" si="15"/>
        <v>0</v>
      </c>
    </row>
    <row r="481" spans="1:14" ht="23.1" customHeight="1">
      <c r="A481" s="2">
        <v>470</v>
      </c>
      <c r="B481" s="83">
        <f>'Calculation Sheet'!A488</f>
        <v>0</v>
      </c>
      <c r="C481" s="83">
        <f>'Calculation Sheet'!B488</f>
        <v>0</v>
      </c>
      <c r="D481" s="2"/>
      <c r="E481" s="2"/>
      <c r="F481" s="57" t="str">
        <f>IF('Calculation Sheet'!H488=0,'Calculation Sheet'!G488,"")</f>
        <v/>
      </c>
      <c r="G481" s="91">
        <f>'Calculation Sheet'!F488</f>
        <v>0</v>
      </c>
      <c r="H481" s="58" t="str">
        <f t="shared" si="16"/>
        <v/>
      </c>
      <c r="I481" s="59" t="str">
        <f>IF('Calculation Sheet'!H488="CASH",'Calculation Sheet'!E488,"")</f>
        <v/>
      </c>
      <c r="J481" s="59" t="str">
        <f>IF('Calculation Sheet'!H488="CHECK",'Calculation Sheet'!E488,"")</f>
        <v/>
      </c>
      <c r="K481" s="59" t="str">
        <f>IF('Calculation Sheet'!H488="DIRECT BILLING",'Calculation Sheet'!E488,"")</f>
        <v/>
      </c>
      <c r="L481" s="59" t="str">
        <f>IF('Calculation Sheet'!H488="CREDIT CARD",'Calculation Sheet'!E488,"")</f>
        <v/>
      </c>
      <c r="M481" s="59" t="str">
        <f>IF('Calculation Sheet'!H488="STOCK/SEC.",'Calculation Sheet'!E488,"")</f>
        <v/>
      </c>
      <c r="N481" s="60">
        <f t="shared" si="15"/>
        <v>0</v>
      </c>
    </row>
    <row r="482" spans="1:14" ht="23.1" customHeight="1">
      <c r="A482" s="2">
        <v>471</v>
      </c>
      <c r="B482" s="83">
        <f>'Calculation Sheet'!A489</f>
        <v>0</v>
      </c>
      <c r="C482" s="83">
        <f>'Calculation Sheet'!B489</f>
        <v>0</v>
      </c>
      <c r="D482" s="2"/>
      <c r="E482" s="2"/>
      <c r="F482" s="57" t="str">
        <f>IF('Calculation Sheet'!H489=0,'Calculation Sheet'!G489,"")</f>
        <v/>
      </c>
      <c r="G482" s="91">
        <f>'Calculation Sheet'!F489</f>
        <v>0</v>
      </c>
      <c r="H482" s="58" t="str">
        <f t="shared" si="16"/>
        <v/>
      </c>
      <c r="I482" s="59" t="str">
        <f>IF('Calculation Sheet'!H489="CASH",'Calculation Sheet'!E489,"")</f>
        <v/>
      </c>
      <c r="J482" s="59" t="str">
        <f>IF('Calculation Sheet'!H489="CHECK",'Calculation Sheet'!E489,"")</f>
        <v/>
      </c>
      <c r="K482" s="59" t="str">
        <f>IF('Calculation Sheet'!H489="DIRECT BILLING",'Calculation Sheet'!E489,"")</f>
        <v/>
      </c>
      <c r="L482" s="59" t="str">
        <f>IF('Calculation Sheet'!H489="CREDIT CARD",'Calculation Sheet'!E489,"")</f>
        <v/>
      </c>
      <c r="M482" s="59" t="str">
        <f>IF('Calculation Sheet'!H489="STOCK/SEC.",'Calculation Sheet'!E489,"")</f>
        <v/>
      </c>
      <c r="N482" s="60">
        <f t="shared" si="15"/>
        <v>0</v>
      </c>
    </row>
    <row r="483" spans="1:14" ht="23.1" customHeight="1">
      <c r="A483" s="2">
        <v>472</v>
      </c>
      <c r="B483" s="83">
        <f>'Calculation Sheet'!A490</f>
        <v>0</v>
      </c>
      <c r="C483" s="83">
        <f>'Calculation Sheet'!B490</f>
        <v>0</v>
      </c>
      <c r="D483" s="2"/>
      <c r="E483" s="2"/>
      <c r="F483" s="57" t="str">
        <f>IF('Calculation Sheet'!H490=0,'Calculation Sheet'!G490,"")</f>
        <v/>
      </c>
      <c r="G483" s="91">
        <f>'Calculation Sheet'!F490</f>
        <v>0</v>
      </c>
      <c r="H483" s="58" t="str">
        <f t="shared" si="16"/>
        <v/>
      </c>
      <c r="I483" s="59" t="str">
        <f>IF('Calculation Sheet'!H490="CASH",'Calculation Sheet'!E490,"")</f>
        <v/>
      </c>
      <c r="J483" s="59" t="str">
        <f>IF('Calculation Sheet'!H490="CHECK",'Calculation Sheet'!E490,"")</f>
        <v/>
      </c>
      <c r="K483" s="59" t="str">
        <f>IF('Calculation Sheet'!H490="DIRECT BILLING",'Calculation Sheet'!E490,"")</f>
        <v/>
      </c>
      <c r="L483" s="59" t="str">
        <f>IF('Calculation Sheet'!H490="CREDIT CARD",'Calculation Sheet'!E490,"")</f>
        <v/>
      </c>
      <c r="M483" s="59" t="str">
        <f>IF('Calculation Sheet'!H490="STOCK/SEC.",'Calculation Sheet'!E490,"")</f>
        <v/>
      </c>
      <c r="N483" s="60">
        <f t="shared" si="15"/>
        <v>0</v>
      </c>
    </row>
    <row r="484" spans="1:14" ht="23.1" customHeight="1">
      <c r="A484" s="2">
        <v>473</v>
      </c>
      <c r="B484" s="83">
        <f>'Calculation Sheet'!A491</f>
        <v>0</v>
      </c>
      <c r="C484" s="83">
        <f>'Calculation Sheet'!B491</f>
        <v>0</v>
      </c>
      <c r="D484" s="2"/>
      <c r="E484" s="2"/>
      <c r="F484" s="57" t="str">
        <f>IF('Calculation Sheet'!H491=0,'Calculation Sheet'!G491,"")</f>
        <v/>
      </c>
      <c r="G484" s="91">
        <f>'Calculation Sheet'!F491</f>
        <v>0</v>
      </c>
      <c r="H484" s="58" t="str">
        <f t="shared" si="16"/>
        <v/>
      </c>
      <c r="I484" s="59" t="str">
        <f>IF('Calculation Sheet'!H491="CASH",'Calculation Sheet'!E491,"")</f>
        <v/>
      </c>
      <c r="J484" s="59" t="str">
        <f>IF('Calculation Sheet'!H491="CHECK",'Calculation Sheet'!E491,"")</f>
        <v/>
      </c>
      <c r="K484" s="59" t="str">
        <f>IF('Calculation Sheet'!H491="DIRECT BILLING",'Calculation Sheet'!E491,"")</f>
        <v/>
      </c>
      <c r="L484" s="59" t="str">
        <f>IF('Calculation Sheet'!H491="CREDIT CARD",'Calculation Sheet'!E491,"")</f>
        <v/>
      </c>
      <c r="M484" s="59" t="str">
        <f>IF('Calculation Sheet'!H491="STOCK/SEC.",'Calculation Sheet'!E491,"")</f>
        <v/>
      </c>
      <c r="N484" s="60">
        <f t="shared" si="15"/>
        <v>0</v>
      </c>
    </row>
    <row r="485" spans="1:14" ht="23.1" customHeight="1">
      <c r="A485" s="2">
        <v>474</v>
      </c>
      <c r="B485" s="83">
        <f>'Calculation Sheet'!A492</f>
        <v>0</v>
      </c>
      <c r="C485" s="83">
        <f>'Calculation Sheet'!B492</f>
        <v>0</v>
      </c>
      <c r="D485" s="2"/>
      <c r="E485" s="2"/>
      <c r="F485" s="57" t="str">
        <f>IF('Calculation Sheet'!H492=0,'Calculation Sheet'!G492,"")</f>
        <v/>
      </c>
      <c r="G485" s="91">
        <f>'Calculation Sheet'!F492</f>
        <v>0</v>
      </c>
      <c r="H485" s="58" t="str">
        <f t="shared" si="16"/>
        <v/>
      </c>
      <c r="I485" s="59" t="str">
        <f>IF('Calculation Sheet'!H492="CASH",'Calculation Sheet'!E492,"")</f>
        <v/>
      </c>
      <c r="J485" s="59" t="str">
        <f>IF('Calculation Sheet'!H492="CHECK",'Calculation Sheet'!E492,"")</f>
        <v/>
      </c>
      <c r="K485" s="59" t="str">
        <f>IF('Calculation Sheet'!H492="DIRECT BILLING",'Calculation Sheet'!E492,"")</f>
        <v/>
      </c>
      <c r="L485" s="59" t="str">
        <f>IF('Calculation Sheet'!H492="CREDIT CARD",'Calculation Sheet'!E492,"")</f>
        <v/>
      </c>
      <c r="M485" s="59" t="str">
        <f>IF('Calculation Sheet'!H492="STOCK/SEC.",'Calculation Sheet'!E492,"")</f>
        <v/>
      </c>
      <c r="N485" s="60">
        <f t="shared" si="15"/>
        <v>0</v>
      </c>
    </row>
    <row r="486" spans="1:14" ht="23.1" customHeight="1">
      <c r="A486" s="2">
        <v>475</v>
      </c>
      <c r="B486" s="83">
        <f>'Calculation Sheet'!A493</f>
        <v>0</v>
      </c>
      <c r="C486" s="83">
        <f>'Calculation Sheet'!B493</f>
        <v>0</v>
      </c>
      <c r="D486" s="2"/>
      <c r="E486" s="2"/>
      <c r="F486" s="57" t="str">
        <f>IF('Calculation Sheet'!H493=0,'Calculation Sheet'!G493,"")</f>
        <v/>
      </c>
      <c r="G486" s="91">
        <f>'Calculation Sheet'!F493</f>
        <v>0</v>
      </c>
      <c r="H486" s="58" t="str">
        <f t="shared" si="16"/>
        <v/>
      </c>
      <c r="I486" s="59" t="str">
        <f>IF('Calculation Sheet'!H493="CASH",'Calculation Sheet'!E493,"")</f>
        <v/>
      </c>
      <c r="J486" s="59" t="str">
        <f>IF('Calculation Sheet'!H493="CHECK",'Calculation Sheet'!E493,"")</f>
        <v/>
      </c>
      <c r="K486" s="59" t="str">
        <f>IF('Calculation Sheet'!H493="DIRECT BILLING",'Calculation Sheet'!E493,"")</f>
        <v/>
      </c>
      <c r="L486" s="59" t="str">
        <f>IF('Calculation Sheet'!H493="CREDIT CARD",'Calculation Sheet'!E493,"")</f>
        <v/>
      </c>
      <c r="M486" s="59" t="str">
        <f>IF('Calculation Sheet'!H493="STOCK/SEC.",'Calculation Sheet'!E493,"")</f>
        <v/>
      </c>
      <c r="N486" s="60">
        <f t="shared" si="15"/>
        <v>0</v>
      </c>
    </row>
    <row r="487" spans="1:14" ht="23.1" customHeight="1">
      <c r="A487" s="2">
        <v>476</v>
      </c>
      <c r="B487" s="83">
        <f>'Calculation Sheet'!A494</f>
        <v>0</v>
      </c>
      <c r="C487" s="83">
        <f>'Calculation Sheet'!B494</f>
        <v>0</v>
      </c>
      <c r="D487" s="2"/>
      <c r="E487" s="2"/>
      <c r="F487" s="57" t="str">
        <f>IF('Calculation Sheet'!H494=0,'Calculation Sheet'!G494,"")</f>
        <v/>
      </c>
      <c r="G487" s="91">
        <f>'Calculation Sheet'!F494</f>
        <v>0</v>
      </c>
      <c r="H487" s="58" t="str">
        <f t="shared" si="16"/>
        <v/>
      </c>
      <c r="I487" s="59" t="str">
        <f>IF('Calculation Sheet'!H494="CASH",'Calculation Sheet'!E494,"")</f>
        <v/>
      </c>
      <c r="J487" s="59" t="str">
        <f>IF('Calculation Sheet'!H494="CHECK",'Calculation Sheet'!E494,"")</f>
        <v/>
      </c>
      <c r="K487" s="59" t="str">
        <f>IF('Calculation Sheet'!H494="DIRECT BILLING",'Calculation Sheet'!E494,"")</f>
        <v/>
      </c>
      <c r="L487" s="59" t="str">
        <f>IF('Calculation Sheet'!H494="CREDIT CARD",'Calculation Sheet'!E494,"")</f>
        <v/>
      </c>
      <c r="M487" s="59" t="str">
        <f>IF('Calculation Sheet'!H494="STOCK/SEC.",'Calculation Sheet'!E494,"")</f>
        <v/>
      </c>
      <c r="N487" s="60">
        <f t="shared" si="15"/>
        <v>0</v>
      </c>
    </row>
    <row r="488" spans="1:14" ht="23.1" customHeight="1">
      <c r="A488" s="2">
        <v>477</v>
      </c>
      <c r="B488" s="83">
        <f>'Calculation Sheet'!A495</f>
        <v>0</v>
      </c>
      <c r="C488" s="83">
        <f>'Calculation Sheet'!B495</f>
        <v>0</v>
      </c>
      <c r="D488" s="2"/>
      <c r="E488" s="2"/>
      <c r="F488" s="57" t="str">
        <f>IF('Calculation Sheet'!H495=0,'Calculation Sheet'!G495,"")</f>
        <v/>
      </c>
      <c r="G488" s="91">
        <f>'Calculation Sheet'!F495</f>
        <v>0</v>
      </c>
      <c r="H488" s="58" t="str">
        <f t="shared" si="16"/>
        <v/>
      </c>
      <c r="I488" s="59" t="str">
        <f>IF('Calculation Sheet'!H495="CASH",'Calculation Sheet'!E495,"")</f>
        <v/>
      </c>
      <c r="J488" s="59" t="str">
        <f>IF('Calculation Sheet'!H495="CHECK",'Calculation Sheet'!E495,"")</f>
        <v/>
      </c>
      <c r="K488" s="59" t="str">
        <f>IF('Calculation Sheet'!H495="DIRECT BILLING",'Calculation Sheet'!E495,"")</f>
        <v/>
      </c>
      <c r="L488" s="59" t="str">
        <f>IF('Calculation Sheet'!H495="CREDIT CARD",'Calculation Sheet'!E495,"")</f>
        <v/>
      </c>
      <c r="M488" s="59" t="str">
        <f>IF('Calculation Sheet'!H495="STOCK/SEC.",'Calculation Sheet'!E495,"")</f>
        <v/>
      </c>
      <c r="N488" s="60">
        <f t="shared" si="15"/>
        <v>0</v>
      </c>
    </row>
    <row r="489" spans="1:14" ht="23.1" customHeight="1">
      <c r="A489" s="2">
        <v>478</v>
      </c>
      <c r="B489" s="83">
        <f>'Calculation Sheet'!A496</f>
        <v>0</v>
      </c>
      <c r="C489" s="83">
        <f>'Calculation Sheet'!B496</f>
        <v>0</v>
      </c>
      <c r="D489" s="2"/>
      <c r="E489" s="2"/>
      <c r="F489" s="57" t="str">
        <f>IF('Calculation Sheet'!H496=0,'Calculation Sheet'!G496,"")</f>
        <v/>
      </c>
      <c r="G489" s="91">
        <f>'Calculation Sheet'!F496</f>
        <v>0</v>
      </c>
      <c r="H489" s="58" t="str">
        <f t="shared" si="16"/>
        <v/>
      </c>
      <c r="I489" s="59" t="str">
        <f>IF('Calculation Sheet'!H496="CASH",'Calculation Sheet'!E496,"")</f>
        <v/>
      </c>
      <c r="J489" s="59" t="str">
        <f>IF('Calculation Sheet'!H496="CHECK",'Calculation Sheet'!E496,"")</f>
        <v/>
      </c>
      <c r="K489" s="59" t="str">
        <f>IF('Calculation Sheet'!H496="DIRECT BILLING",'Calculation Sheet'!E496,"")</f>
        <v/>
      </c>
      <c r="L489" s="59" t="str">
        <f>IF('Calculation Sheet'!H496="CREDIT CARD",'Calculation Sheet'!E496,"")</f>
        <v/>
      </c>
      <c r="M489" s="59" t="str">
        <f>IF('Calculation Sheet'!H496="STOCK/SEC.",'Calculation Sheet'!E496,"")</f>
        <v/>
      </c>
      <c r="N489" s="60">
        <f t="shared" si="15"/>
        <v>0</v>
      </c>
    </row>
    <row r="490" spans="1:14" ht="23.1" customHeight="1">
      <c r="A490" s="2">
        <v>479</v>
      </c>
      <c r="B490" s="83">
        <f>'Calculation Sheet'!A497</f>
        <v>0</v>
      </c>
      <c r="C490" s="83">
        <f>'Calculation Sheet'!B497</f>
        <v>0</v>
      </c>
      <c r="D490" s="2"/>
      <c r="E490" s="2"/>
      <c r="F490" s="57" t="str">
        <f>IF('Calculation Sheet'!H497=0,'Calculation Sheet'!G497,"")</f>
        <v/>
      </c>
      <c r="G490" s="91">
        <f>'Calculation Sheet'!F497</f>
        <v>0</v>
      </c>
      <c r="H490" s="58" t="str">
        <f t="shared" si="16"/>
        <v/>
      </c>
      <c r="I490" s="59" t="str">
        <f>IF('Calculation Sheet'!H497="CASH",'Calculation Sheet'!E497,"")</f>
        <v/>
      </c>
      <c r="J490" s="59" t="str">
        <f>IF('Calculation Sheet'!H497="CHECK",'Calculation Sheet'!E497,"")</f>
        <v/>
      </c>
      <c r="K490" s="59" t="str">
        <f>IF('Calculation Sheet'!H497="DIRECT BILLING",'Calculation Sheet'!E497,"")</f>
        <v/>
      </c>
      <c r="L490" s="59" t="str">
        <f>IF('Calculation Sheet'!H497="CREDIT CARD",'Calculation Sheet'!E497,"")</f>
        <v/>
      </c>
      <c r="M490" s="59" t="str">
        <f>IF('Calculation Sheet'!H497="STOCK/SEC.",'Calculation Sheet'!E497,"")</f>
        <v/>
      </c>
      <c r="N490" s="60">
        <f t="shared" si="15"/>
        <v>0</v>
      </c>
    </row>
    <row r="491" spans="1:14" ht="23.1" customHeight="1">
      <c r="A491" s="2">
        <v>480</v>
      </c>
      <c r="B491" s="83">
        <f>'Calculation Sheet'!A498</f>
        <v>0</v>
      </c>
      <c r="C491" s="83">
        <f>'Calculation Sheet'!B498</f>
        <v>0</v>
      </c>
      <c r="D491" s="2"/>
      <c r="E491" s="2"/>
      <c r="F491" s="57" t="str">
        <f>IF('Calculation Sheet'!H498=0,'Calculation Sheet'!G498,"")</f>
        <v/>
      </c>
      <c r="G491" s="91">
        <f>'Calculation Sheet'!F498</f>
        <v>0</v>
      </c>
      <c r="H491" s="58" t="str">
        <f t="shared" si="16"/>
        <v/>
      </c>
      <c r="I491" s="59" t="str">
        <f>IF('Calculation Sheet'!H498="CASH",'Calculation Sheet'!E498,"")</f>
        <v/>
      </c>
      <c r="J491" s="59" t="str">
        <f>IF('Calculation Sheet'!H498="CHECK",'Calculation Sheet'!E498,"")</f>
        <v/>
      </c>
      <c r="K491" s="59" t="str">
        <f>IF('Calculation Sheet'!H498="DIRECT BILLING",'Calculation Sheet'!E498,"")</f>
        <v/>
      </c>
      <c r="L491" s="59" t="str">
        <f>IF('Calculation Sheet'!H498="CREDIT CARD",'Calculation Sheet'!E498,"")</f>
        <v/>
      </c>
      <c r="M491" s="59" t="str">
        <f>IF('Calculation Sheet'!H498="STOCK/SEC.",'Calculation Sheet'!E498,"")</f>
        <v/>
      </c>
      <c r="N491" s="60">
        <f t="shared" si="15"/>
        <v>0</v>
      </c>
    </row>
    <row r="492" spans="1:14" ht="23.1" customHeight="1">
      <c r="A492" s="2">
        <v>481</v>
      </c>
      <c r="B492" s="83">
        <f>'Calculation Sheet'!A499</f>
        <v>0</v>
      </c>
      <c r="C492" s="83">
        <f>'Calculation Sheet'!B499</f>
        <v>0</v>
      </c>
      <c r="D492" s="2"/>
      <c r="E492" s="2"/>
      <c r="F492" s="57" t="str">
        <f>IF('Calculation Sheet'!H499=0,'Calculation Sheet'!G499,"")</f>
        <v/>
      </c>
      <c r="G492" s="91">
        <f>'Calculation Sheet'!F499</f>
        <v>0</v>
      </c>
      <c r="H492" s="58" t="str">
        <f t="shared" si="16"/>
        <v/>
      </c>
      <c r="I492" s="59" t="str">
        <f>IF('Calculation Sheet'!H499="CASH",'Calculation Sheet'!E499,"")</f>
        <v/>
      </c>
      <c r="J492" s="59" t="str">
        <f>IF('Calculation Sheet'!H499="CHECK",'Calculation Sheet'!E499,"")</f>
        <v/>
      </c>
      <c r="K492" s="59" t="str">
        <f>IF('Calculation Sheet'!H499="DIRECT BILLING",'Calculation Sheet'!E499,"")</f>
        <v/>
      </c>
      <c r="L492" s="59" t="str">
        <f>IF('Calculation Sheet'!H499="CREDIT CARD",'Calculation Sheet'!E499,"")</f>
        <v/>
      </c>
      <c r="M492" s="59" t="str">
        <f>IF('Calculation Sheet'!H499="STOCK/SEC.",'Calculation Sheet'!E499,"")</f>
        <v/>
      </c>
      <c r="N492" s="60">
        <f t="shared" si="15"/>
        <v>0</v>
      </c>
    </row>
    <row r="493" spans="1:14" ht="23.1" customHeight="1">
      <c r="A493" s="2">
        <v>482</v>
      </c>
      <c r="B493" s="83">
        <f>'Calculation Sheet'!A500</f>
        <v>0</v>
      </c>
      <c r="C493" s="83">
        <f>'Calculation Sheet'!B500</f>
        <v>0</v>
      </c>
      <c r="D493" s="2"/>
      <c r="E493" s="2"/>
      <c r="F493" s="57" t="str">
        <f>IF('Calculation Sheet'!H500=0,'Calculation Sheet'!G500,"")</f>
        <v/>
      </c>
      <c r="G493" s="91">
        <f>'Calculation Sheet'!F500</f>
        <v>0</v>
      </c>
      <c r="H493" s="58" t="str">
        <f t="shared" si="16"/>
        <v/>
      </c>
      <c r="I493" s="59" t="str">
        <f>IF('Calculation Sheet'!H500="CASH",'Calculation Sheet'!E500,"")</f>
        <v/>
      </c>
      <c r="J493" s="59" t="str">
        <f>IF('Calculation Sheet'!H500="CHECK",'Calculation Sheet'!E500,"")</f>
        <v/>
      </c>
      <c r="K493" s="59" t="str">
        <f>IF('Calculation Sheet'!H500="DIRECT BILLING",'Calculation Sheet'!E500,"")</f>
        <v/>
      </c>
      <c r="L493" s="59" t="str">
        <f>IF('Calculation Sheet'!H500="CREDIT CARD",'Calculation Sheet'!E500,"")</f>
        <v/>
      </c>
      <c r="M493" s="59" t="str">
        <f>IF('Calculation Sheet'!H500="STOCK/SEC.",'Calculation Sheet'!E500,"")</f>
        <v/>
      </c>
      <c r="N493" s="60">
        <f t="shared" si="15"/>
        <v>0</v>
      </c>
    </row>
    <row r="494" spans="1:14" ht="23.1" customHeight="1">
      <c r="A494" s="2">
        <v>483</v>
      </c>
      <c r="B494" s="83">
        <f>'Calculation Sheet'!A501</f>
        <v>0</v>
      </c>
      <c r="C494" s="83">
        <f>'Calculation Sheet'!B501</f>
        <v>0</v>
      </c>
      <c r="D494" s="2"/>
      <c r="E494" s="2"/>
      <c r="F494" s="57" t="str">
        <f>IF('Calculation Sheet'!H501=0,'Calculation Sheet'!G501,"")</f>
        <v/>
      </c>
      <c r="G494" s="91">
        <f>'Calculation Sheet'!F501</f>
        <v>0</v>
      </c>
      <c r="H494" s="58" t="str">
        <f t="shared" si="16"/>
        <v/>
      </c>
      <c r="I494" s="59" t="str">
        <f>IF('Calculation Sheet'!H501="CASH",'Calculation Sheet'!E501,"")</f>
        <v/>
      </c>
      <c r="J494" s="59" t="str">
        <f>IF('Calculation Sheet'!H501="CHECK",'Calculation Sheet'!E501,"")</f>
        <v/>
      </c>
      <c r="K494" s="59" t="str">
        <f>IF('Calculation Sheet'!H501="DIRECT BILLING",'Calculation Sheet'!E501,"")</f>
        <v/>
      </c>
      <c r="L494" s="59" t="str">
        <f>IF('Calculation Sheet'!H501="CREDIT CARD",'Calculation Sheet'!E501,"")</f>
        <v/>
      </c>
      <c r="M494" s="59" t="str">
        <f>IF('Calculation Sheet'!H501="STOCK/SEC.",'Calculation Sheet'!E501,"")</f>
        <v/>
      </c>
      <c r="N494" s="60">
        <f t="shared" si="15"/>
        <v>0</v>
      </c>
    </row>
    <row r="495" spans="1:14" ht="23.1" customHeight="1">
      <c r="A495" s="2">
        <v>484</v>
      </c>
      <c r="B495" s="83">
        <f>'Calculation Sheet'!A502</f>
        <v>0</v>
      </c>
      <c r="C495" s="83">
        <f>'Calculation Sheet'!B502</f>
        <v>0</v>
      </c>
      <c r="D495" s="2"/>
      <c r="E495" s="2"/>
      <c r="F495" s="57" t="str">
        <f>IF('Calculation Sheet'!H502=0,'Calculation Sheet'!G502,"")</f>
        <v/>
      </c>
      <c r="G495" s="91">
        <f>'Calculation Sheet'!F502</f>
        <v>0</v>
      </c>
      <c r="H495" s="58" t="str">
        <f t="shared" si="16"/>
        <v/>
      </c>
      <c r="I495" s="59" t="str">
        <f>IF('Calculation Sheet'!H502="CASH",'Calculation Sheet'!E502,"")</f>
        <v/>
      </c>
      <c r="J495" s="59" t="str">
        <f>IF('Calculation Sheet'!H502="CHECK",'Calculation Sheet'!E502,"")</f>
        <v/>
      </c>
      <c r="K495" s="59" t="str">
        <f>IF('Calculation Sheet'!H502="DIRECT BILLING",'Calculation Sheet'!E502,"")</f>
        <v/>
      </c>
      <c r="L495" s="59" t="str">
        <f>IF('Calculation Sheet'!H502="CREDIT CARD",'Calculation Sheet'!E502,"")</f>
        <v/>
      </c>
      <c r="M495" s="59" t="str">
        <f>IF('Calculation Sheet'!H502="STOCK/SEC.",'Calculation Sheet'!E502,"")</f>
        <v/>
      </c>
      <c r="N495" s="60">
        <f t="shared" si="15"/>
        <v>0</v>
      </c>
    </row>
    <row r="496" spans="1:14" ht="23.1" customHeight="1">
      <c r="A496" s="2">
        <v>485</v>
      </c>
      <c r="B496" s="83">
        <f>'Calculation Sheet'!A503</f>
        <v>0</v>
      </c>
      <c r="C496" s="83">
        <f>'Calculation Sheet'!B503</f>
        <v>0</v>
      </c>
      <c r="D496" s="2"/>
      <c r="E496" s="2"/>
      <c r="F496" s="57" t="str">
        <f>IF('Calculation Sheet'!H503=0,'Calculation Sheet'!G503,"")</f>
        <v/>
      </c>
      <c r="G496" s="91">
        <f>'Calculation Sheet'!F503</f>
        <v>0</v>
      </c>
      <c r="H496" s="58" t="str">
        <f t="shared" si="16"/>
        <v/>
      </c>
      <c r="I496" s="59" t="str">
        <f>IF('Calculation Sheet'!H503="CASH",'Calculation Sheet'!E503,"")</f>
        <v/>
      </c>
      <c r="J496" s="59" t="str">
        <f>IF('Calculation Sheet'!H503="CHECK",'Calculation Sheet'!E503,"")</f>
        <v/>
      </c>
      <c r="K496" s="59" t="str">
        <f>IF('Calculation Sheet'!H503="DIRECT BILLING",'Calculation Sheet'!E503,"")</f>
        <v/>
      </c>
      <c r="L496" s="59" t="str">
        <f>IF('Calculation Sheet'!H503="CREDIT CARD",'Calculation Sheet'!E503,"")</f>
        <v/>
      </c>
      <c r="M496" s="59" t="str">
        <f>IF('Calculation Sheet'!H503="STOCK/SEC.",'Calculation Sheet'!E503,"")</f>
        <v/>
      </c>
      <c r="N496" s="60">
        <f t="shared" si="15"/>
        <v>0</v>
      </c>
    </row>
    <row r="497" spans="1:14" ht="23.1" customHeight="1">
      <c r="A497" s="2">
        <v>486</v>
      </c>
      <c r="B497" s="83">
        <f>'Calculation Sheet'!A504</f>
        <v>0</v>
      </c>
      <c r="C497" s="83">
        <f>'Calculation Sheet'!B504</f>
        <v>0</v>
      </c>
      <c r="D497" s="2"/>
      <c r="E497" s="2"/>
      <c r="F497" s="57" t="str">
        <f>IF('Calculation Sheet'!H504=0,'Calculation Sheet'!G504,"")</f>
        <v/>
      </c>
      <c r="G497" s="91">
        <f>'Calculation Sheet'!F504</f>
        <v>0</v>
      </c>
      <c r="H497" s="58" t="str">
        <f t="shared" si="16"/>
        <v/>
      </c>
      <c r="I497" s="59" t="str">
        <f>IF('Calculation Sheet'!H504="CASH",'Calculation Sheet'!E504,"")</f>
        <v/>
      </c>
      <c r="J497" s="59" t="str">
        <f>IF('Calculation Sheet'!H504="CHECK",'Calculation Sheet'!E504,"")</f>
        <v/>
      </c>
      <c r="K497" s="59" t="str">
        <f>IF('Calculation Sheet'!H504="DIRECT BILLING",'Calculation Sheet'!E504,"")</f>
        <v/>
      </c>
      <c r="L497" s="59" t="str">
        <f>IF('Calculation Sheet'!H504="CREDIT CARD",'Calculation Sheet'!E504,"")</f>
        <v/>
      </c>
      <c r="M497" s="59" t="str">
        <f>IF('Calculation Sheet'!H504="STOCK/SEC.",'Calculation Sheet'!E504,"")</f>
        <v/>
      </c>
      <c r="N497" s="60">
        <f t="shared" si="15"/>
        <v>0</v>
      </c>
    </row>
    <row r="498" spans="1:14" ht="23.1" customHeight="1">
      <c r="A498" s="2">
        <v>487</v>
      </c>
      <c r="B498" s="83">
        <f>'Calculation Sheet'!A505</f>
        <v>0</v>
      </c>
      <c r="C498" s="83">
        <f>'Calculation Sheet'!B505</f>
        <v>0</v>
      </c>
      <c r="D498" s="2"/>
      <c r="E498" s="2"/>
      <c r="F498" s="57" t="str">
        <f>IF('Calculation Sheet'!H505=0,'Calculation Sheet'!G505,"")</f>
        <v/>
      </c>
      <c r="G498" s="91">
        <f>'Calculation Sheet'!F505</f>
        <v>0</v>
      </c>
      <c r="H498" s="58" t="str">
        <f t="shared" si="16"/>
        <v/>
      </c>
      <c r="I498" s="59" t="str">
        <f>IF('Calculation Sheet'!H505="CASH",'Calculation Sheet'!E505,"")</f>
        <v/>
      </c>
      <c r="J498" s="59" t="str">
        <f>IF('Calculation Sheet'!H505="CHECK",'Calculation Sheet'!E505,"")</f>
        <v/>
      </c>
      <c r="K498" s="59" t="str">
        <f>IF('Calculation Sheet'!H505="DIRECT BILLING",'Calculation Sheet'!E505,"")</f>
        <v/>
      </c>
      <c r="L498" s="59" t="str">
        <f>IF('Calculation Sheet'!H505="CREDIT CARD",'Calculation Sheet'!E505,"")</f>
        <v/>
      </c>
      <c r="M498" s="59" t="str">
        <f>IF('Calculation Sheet'!H505="STOCK/SEC.",'Calculation Sheet'!E505,"")</f>
        <v/>
      </c>
      <c r="N498" s="60">
        <f t="shared" si="15"/>
        <v>0</v>
      </c>
    </row>
    <row r="499" spans="1:14" ht="23.1" customHeight="1">
      <c r="A499" s="2">
        <v>488</v>
      </c>
      <c r="B499" s="83">
        <f>'Calculation Sheet'!A506</f>
        <v>0</v>
      </c>
      <c r="C499" s="83">
        <f>'Calculation Sheet'!B506</f>
        <v>0</v>
      </c>
      <c r="D499" s="2"/>
      <c r="E499" s="2"/>
      <c r="F499" s="57" t="str">
        <f>IF('Calculation Sheet'!H506=0,'Calculation Sheet'!G506,"")</f>
        <v/>
      </c>
      <c r="G499" s="91">
        <f>'Calculation Sheet'!F506</f>
        <v>0</v>
      </c>
      <c r="H499" s="58" t="str">
        <f t="shared" si="16"/>
        <v/>
      </c>
      <c r="I499" s="59" t="str">
        <f>IF('Calculation Sheet'!H506="CASH",'Calculation Sheet'!E506,"")</f>
        <v/>
      </c>
      <c r="J499" s="59" t="str">
        <f>IF('Calculation Sheet'!H506="CHECK",'Calculation Sheet'!E506,"")</f>
        <v/>
      </c>
      <c r="K499" s="59" t="str">
        <f>IF('Calculation Sheet'!H506="DIRECT BILLING",'Calculation Sheet'!E506,"")</f>
        <v/>
      </c>
      <c r="L499" s="59" t="str">
        <f>IF('Calculation Sheet'!H506="CREDIT CARD",'Calculation Sheet'!E506,"")</f>
        <v/>
      </c>
      <c r="M499" s="59" t="str">
        <f>IF('Calculation Sheet'!H506="STOCK/SEC.",'Calculation Sheet'!E506,"")</f>
        <v/>
      </c>
      <c r="N499" s="60">
        <f t="shared" si="15"/>
        <v>0</v>
      </c>
    </row>
    <row r="500" spans="1:14" ht="23.1" customHeight="1">
      <c r="A500" s="2">
        <v>489</v>
      </c>
      <c r="B500" s="83">
        <f>'Calculation Sheet'!A507</f>
        <v>0</v>
      </c>
      <c r="C500" s="83">
        <f>'Calculation Sheet'!B507</f>
        <v>0</v>
      </c>
      <c r="D500" s="2"/>
      <c r="E500" s="2"/>
      <c r="F500" s="57" t="str">
        <f>IF('Calculation Sheet'!H507=0,'Calculation Sheet'!G507,"")</f>
        <v/>
      </c>
      <c r="G500" s="91">
        <f>'Calculation Sheet'!F507</f>
        <v>0</v>
      </c>
      <c r="H500" s="58" t="str">
        <f t="shared" si="16"/>
        <v/>
      </c>
      <c r="I500" s="59" t="str">
        <f>IF('Calculation Sheet'!H507="CASH",'Calculation Sheet'!E507,"")</f>
        <v/>
      </c>
      <c r="J500" s="59" t="str">
        <f>IF('Calculation Sheet'!H507="CHECK",'Calculation Sheet'!E507,"")</f>
        <v/>
      </c>
      <c r="K500" s="59" t="str">
        <f>IF('Calculation Sheet'!H507="DIRECT BILLING",'Calculation Sheet'!E507,"")</f>
        <v/>
      </c>
      <c r="L500" s="59" t="str">
        <f>IF('Calculation Sheet'!H507="CREDIT CARD",'Calculation Sheet'!E507,"")</f>
        <v/>
      </c>
      <c r="M500" s="59" t="str">
        <f>IF('Calculation Sheet'!H507="STOCK/SEC.",'Calculation Sheet'!E507,"")</f>
        <v/>
      </c>
      <c r="N500" s="60">
        <f t="shared" si="15"/>
        <v>0</v>
      </c>
    </row>
    <row r="501" spans="1:14" ht="23.1" customHeight="1">
      <c r="A501" s="2">
        <v>490</v>
      </c>
      <c r="B501" s="83">
        <f>'Calculation Sheet'!A508</f>
        <v>0</v>
      </c>
      <c r="C501" s="83">
        <f>'Calculation Sheet'!B508</f>
        <v>0</v>
      </c>
      <c r="D501" s="2"/>
      <c r="E501" s="2"/>
      <c r="F501" s="57" t="str">
        <f>IF('Calculation Sheet'!H508=0,'Calculation Sheet'!G508,"")</f>
        <v/>
      </c>
      <c r="G501" s="91">
        <f>'Calculation Sheet'!F508</f>
        <v>0</v>
      </c>
      <c r="H501" s="58" t="str">
        <f t="shared" si="16"/>
        <v/>
      </c>
      <c r="I501" s="59" t="str">
        <f>IF('Calculation Sheet'!H508="CASH",'Calculation Sheet'!E508,"")</f>
        <v/>
      </c>
      <c r="J501" s="59" t="str">
        <f>IF('Calculation Sheet'!H508="CHECK",'Calculation Sheet'!E508,"")</f>
        <v/>
      </c>
      <c r="K501" s="59" t="str">
        <f>IF('Calculation Sheet'!H508="DIRECT BILLING",'Calculation Sheet'!E508,"")</f>
        <v/>
      </c>
      <c r="L501" s="59" t="str">
        <f>IF('Calculation Sheet'!H508="CREDIT CARD",'Calculation Sheet'!E508,"")</f>
        <v/>
      </c>
      <c r="M501" s="59" t="str">
        <f>IF('Calculation Sheet'!H508="STOCK/SEC.",'Calculation Sheet'!E508,"")</f>
        <v/>
      </c>
      <c r="N501" s="60">
        <f t="shared" si="15"/>
        <v>0</v>
      </c>
    </row>
    <row r="502" spans="1:14" ht="23.1" customHeight="1">
      <c r="A502" s="2">
        <v>491</v>
      </c>
      <c r="B502" s="83">
        <f>'Calculation Sheet'!A509</f>
        <v>0</v>
      </c>
      <c r="C502" s="83">
        <f>'Calculation Sheet'!B509</f>
        <v>0</v>
      </c>
      <c r="D502" s="2"/>
      <c r="E502" s="2"/>
      <c r="F502" s="57" t="str">
        <f>IF('Calculation Sheet'!H509=0,'Calculation Sheet'!G509,"")</f>
        <v/>
      </c>
      <c r="G502" s="91">
        <f>'Calculation Sheet'!F509</f>
        <v>0</v>
      </c>
      <c r="H502" s="58" t="str">
        <f t="shared" si="16"/>
        <v/>
      </c>
      <c r="I502" s="59" t="str">
        <f>IF('Calculation Sheet'!H509="CASH",'Calculation Sheet'!E509,"")</f>
        <v/>
      </c>
      <c r="J502" s="59" t="str">
        <f>IF('Calculation Sheet'!H509="CHECK",'Calculation Sheet'!E509,"")</f>
        <v/>
      </c>
      <c r="K502" s="59" t="str">
        <f>IF('Calculation Sheet'!H509="DIRECT BILLING",'Calculation Sheet'!E509,"")</f>
        <v/>
      </c>
      <c r="L502" s="59" t="str">
        <f>IF('Calculation Sheet'!H509="CREDIT CARD",'Calculation Sheet'!E509,"")</f>
        <v/>
      </c>
      <c r="M502" s="59" t="str">
        <f>IF('Calculation Sheet'!H509="STOCK/SEC.",'Calculation Sheet'!E509,"")</f>
        <v/>
      </c>
      <c r="N502" s="60">
        <f t="shared" si="15"/>
        <v>0</v>
      </c>
    </row>
    <row r="503" spans="1:14" ht="23.1" customHeight="1">
      <c r="A503" s="2">
        <v>492</v>
      </c>
      <c r="B503" s="83">
        <f>'Calculation Sheet'!A510</f>
        <v>0</v>
      </c>
      <c r="C503" s="83">
        <f>'Calculation Sheet'!B510</f>
        <v>0</v>
      </c>
      <c r="D503" s="2"/>
      <c r="E503" s="2"/>
      <c r="F503" s="57" t="str">
        <f>IF('Calculation Sheet'!H510=0,'Calculation Sheet'!G510,"")</f>
        <v/>
      </c>
      <c r="G503" s="91">
        <f>'Calculation Sheet'!F510</f>
        <v>0</v>
      </c>
      <c r="H503" s="58" t="str">
        <f t="shared" si="16"/>
        <v/>
      </c>
      <c r="I503" s="59" t="str">
        <f>IF('Calculation Sheet'!H510="CASH",'Calculation Sheet'!E510,"")</f>
        <v/>
      </c>
      <c r="J503" s="59" t="str">
        <f>IF('Calculation Sheet'!H510="CHECK",'Calculation Sheet'!E510,"")</f>
        <v/>
      </c>
      <c r="K503" s="59" t="str">
        <f>IF('Calculation Sheet'!H510="DIRECT BILLING",'Calculation Sheet'!E510,"")</f>
        <v/>
      </c>
      <c r="L503" s="59" t="str">
        <f>IF('Calculation Sheet'!H510="CREDIT CARD",'Calculation Sheet'!E510,"")</f>
        <v/>
      </c>
      <c r="M503" s="59" t="str">
        <f>IF('Calculation Sheet'!H510="STOCK/SEC.",'Calculation Sheet'!E510,"")</f>
        <v/>
      </c>
      <c r="N503" s="60">
        <f t="shared" si="15"/>
        <v>0</v>
      </c>
    </row>
    <row r="504" spans="1:14" ht="23.1" customHeight="1">
      <c r="A504" s="2">
        <v>493</v>
      </c>
      <c r="B504" s="83">
        <f>'Calculation Sheet'!A511</f>
        <v>0</v>
      </c>
      <c r="C504" s="83">
        <f>'Calculation Sheet'!B511</f>
        <v>0</v>
      </c>
      <c r="D504" s="2"/>
      <c r="E504" s="2"/>
      <c r="F504" s="57" t="str">
        <f>IF('Calculation Sheet'!H511=0,'Calculation Sheet'!G511,"")</f>
        <v/>
      </c>
      <c r="G504" s="91">
        <f>'Calculation Sheet'!F511</f>
        <v>0</v>
      </c>
      <c r="H504" s="58" t="str">
        <f t="shared" si="16"/>
        <v/>
      </c>
      <c r="I504" s="59" t="str">
        <f>IF('Calculation Sheet'!H511="CASH",'Calculation Sheet'!E511,"")</f>
        <v/>
      </c>
      <c r="J504" s="59" t="str">
        <f>IF('Calculation Sheet'!H511="CHECK",'Calculation Sheet'!E511,"")</f>
        <v/>
      </c>
      <c r="K504" s="59" t="str">
        <f>IF('Calculation Sheet'!H511="DIRECT BILLING",'Calculation Sheet'!E511,"")</f>
        <v/>
      </c>
      <c r="L504" s="59" t="str">
        <f>IF('Calculation Sheet'!H511="CREDIT CARD",'Calculation Sheet'!E511,"")</f>
        <v/>
      </c>
      <c r="M504" s="59" t="str">
        <f>IF('Calculation Sheet'!H511="STOCK/SEC.",'Calculation Sheet'!E511,"")</f>
        <v/>
      </c>
      <c r="N504" s="60">
        <f t="shared" si="15"/>
        <v>0</v>
      </c>
    </row>
    <row r="505" spans="1:14" ht="23.1" customHeight="1">
      <c r="A505" s="2">
        <v>494</v>
      </c>
      <c r="B505" s="83">
        <f>'Calculation Sheet'!A512</f>
        <v>0</v>
      </c>
      <c r="C505" s="83">
        <f>'Calculation Sheet'!B512</f>
        <v>0</v>
      </c>
      <c r="D505" s="2"/>
      <c r="E505" s="2"/>
      <c r="F505" s="57" t="str">
        <f>IF('Calculation Sheet'!H512=0,'Calculation Sheet'!G512,"")</f>
        <v/>
      </c>
      <c r="G505" s="91">
        <f>'Calculation Sheet'!F512</f>
        <v>0</v>
      </c>
      <c r="H505" s="58" t="str">
        <f t="shared" si="16"/>
        <v/>
      </c>
      <c r="I505" s="59" t="str">
        <f>IF('Calculation Sheet'!H512="CASH",'Calculation Sheet'!E512,"")</f>
        <v/>
      </c>
      <c r="J505" s="59" t="str">
        <f>IF('Calculation Sheet'!H512="CHECK",'Calculation Sheet'!E512,"")</f>
        <v/>
      </c>
      <c r="K505" s="59" t="str">
        <f>IF('Calculation Sheet'!H512="DIRECT BILLING",'Calculation Sheet'!E512,"")</f>
        <v/>
      </c>
      <c r="L505" s="59" t="str">
        <f>IF('Calculation Sheet'!H512="CREDIT CARD",'Calculation Sheet'!E512,"")</f>
        <v/>
      </c>
      <c r="M505" s="59" t="str">
        <f>IF('Calculation Sheet'!H512="STOCK/SEC.",'Calculation Sheet'!E512,"")</f>
        <v/>
      </c>
      <c r="N505" s="60">
        <f t="shared" si="15"/>
        <v>0</v>
      </c>
    </row>
    <row r="506" spans="1:14" ht="23.1" customHeight="1">
      <c r="A506" s="2">
        <v>495</v>
      </c>
      <c r="B506" s="83">
        <f>'Calculation Sheet'!A513</f>
        <v>0</v>
      </c>
      <c r="C506" s="83">
        <f>'Calculation Sheet'!B513</f>
        <v>0</v>
      </c>
      <c r="D506" s="2"/>
      <c r="E506" s="2"/>
      <c r="F506" s="57" t="str">
        <f>IF('Calculation Sheet'!H513=0,'Calculation Sheet'!G513,"")</f>
        <v/>
      </c>
      <c r="G506" s="91">
        <f>'Calculation Sheet'!F513</f>
        <v>0</v>
      </c>
      <c r="H506" s="58" t="str">
        <f t="shared" si="16"/>
        <v/>
      </c>
      <c r="I506" s="59" t="str">
        <f>IF('Calculation Sheet'!H513="CASH",'Calculation Sheet'!E513,"")</f>
        <v/>
      </c>
      <c r="J506" s="59" t="str">
        <f>IF('Calculation Sheet'!H513="CHECK",'Calculation Sheet'!E513,"")</f>
        <v/>
      </c>
      <c r="K506" s="59" t="str">
        <f>IF('Calculation Sheet'!H513="DIRECT BILLING",'Calculation Sheet'!E513,"")</f>
        <v/>
      </c>
      <c r="L506" s="59" t="str">
        <f>IF('Calculation Sheet'!H513="CREDIT CARD",'Calculation Sheet'!E513,"")</f>
        <v/>
      </c>
      <c r="M506" s="59" t="str">
        <f>IF('Calculation Sheet'!H513="STOCK/SEC.",'Calculation Sheet'!E513,"")</f>
        <v/>
      </c>
      <c r="N506" s="60">
        <f t="shared" si="15"/>
        <v>0</v>
      </c>
    </row>
    <row r="507" spans="1:14" ht="23.1" customHeight="1">
      <c r="A507" s="2">
        <v>496</v>
      </c>
      <c r="B507" s="83">
        <f>'Calculation Sheet'!A514</f>
        <v>0</v>
      </c>
      <c r="C507" s="83">
        <f>'Calculation Sheet'!B514</f>
        <v>0</v>
      </c>
      <c r="D507" s="2"/>
      <c r="E507" s="2"/>
      <c r="F507" s="57" t="str">
        <f>IF('Calculation Sheet'!H514=0,'Calculation Sheet'!G514,"")</f>
        <v/>
      </c>
      <c r="G507" s="91">
        <f>'Calculation Sheet'!F514</f>
        <v>0</v>
      </c>
      <c r="H507" s="58" t="str">
        <f t="shared" si="16"/>
        <v/>
      </c>
      <c r="I507" s="59" t="str">
        <f>IF('Calculation Sheet'!H514="CASH",'Calculation Sheet'!E514,"")</f>
        <v/>
      </c>
      <c r="J507" s="59" t="str">
        <f>IF('Calculation Sheet'!H514="CHECK",'Calculation Sheet'!E514,"")</f>
        <v/>
      </c>
      <c r="K507" s="59" t="str">
        <f>IF('Calculation Sheet'!H514="DIRECT BILLING",'Calculation Sheet'!E514,"")</f>
        <v/>
      </c>
      <c r="L507" s="59" t="str">
        <f>IF('Calculation Sheet'!H514="CREDIT CARD",'Calculation Sheet'!E514,"")</f>
        <v/>
      </c>
      <c r="M507" s="59" t="str">
        <f>IF('Calculation Sheet'!H514="STOCK/SEC.",'Calculation Sheet'!E514,"")</f>
        <v/>
      </c>
      <c r="N507" s="60">
        <f t="shared" si="15"/>
        <v>0</v>
      </c>
    </row>
    <row r="508" spans="1:14" ht="23.1" customHeight="1">
      <c r="A508" s="2">
        <v>497</v>
      </c>
      <c r="B508" s="83">
        <f>'Calculation Sheet'!A515</f>
        <v>0</v>
      </c>
      <c r="C508" s="83">
        <f>'Calculation Sheet'!B515</f>
        <v>0</v>
      </c>
      <c r="D508" s="2"/>
      <c r="E508" s="2"/>
      <c r="F508" s="57" t="str">
        <f>IF('Calculation Sheet'!H515=0,'Calculation Sheet'!G515,"")</f>
        <v/>
      </c>
      <c r="G508" s="91">
        <f>'Calculation Sheet'!F515</f>
        <v>0</v>
      </c>
      <c r="H508" s="58" t="str">
        <f t="shared" si="16"/>
        <v/>
      </c>
      <c r="I508" s="59" t="str">
        <f>IF('Calculation Sheet'!H515="CASH",'Calculation Sheet'!E515,"")</f>
        <v/>
      </c>
      <c r="J508" s="59" t="str">
        <f>IF('Calculation Sheet'!H515="CHECK",'Calculation Sheet'!E515,"")</f>
        <v/>
      </c>
      <c r="K508" s="59" t="str">
        <f>IF('Calculation Sheet'!H515="DIRECT BILLING",'Calculation Sheet'!E515,"")</f>
        <v/>
      </c>
      <c r="L508" s="59" t="str">
        <f>IF('Calculation Sheet'!H515="CREDIT CARD",'Calculation Sheet'!E515,"")</f>
        <v/>
      </c>
      <c r="M508" s="59" t="str">
        <f>IF('Calculation Sheet'!H515="STOCK/SEC.",'Calculation Sheet'!E515,"")</f>
        <v/>
      </c>
      <c r="N508" s="60">
        <f t="shared" ref="N508:N511" si="17">SUM(H508:M508)</f>
        <v>0</v>
      </c>
    </row>
    <row r="509" spans="1:14" ht="23.1" customHeight="1">
      <c r="A509" s="2">
        <v>498</v>
      </c>
      <c r="B509" s="83">
        <f>'Calculation Sheet'!A516</f>
        <v>0</v>
      </c>
      <c r="C509" s="83">
        <f>'Calculation Sheet'!B516</f>
        <v>0</v>
      </c>
      <c r="D509" s="2"/>
      <c r="E509" s="2"/>
      <c r="F509" s="57" t="str">
        <f>IF('Calculation Sheet'!H516=0,'Calculation Sheet'!G516,"")</f>
        <v/>
      </c>
      <c r="G509" s="91">
        <f>'Calculation Sheet'!F516</f>
        <v>0</v>
      </c>
      <c r="H509" s="58" t="str">
        <f t="shared" si="16"/>
        <v/>
      </c>
      <c r="I509" s="59" t="str">
        <f>IF('Calculation Sheet'!H516="CASH",'Calculation Sheet'!E516,"")</f>
        <v/>
      </c>
      <c r="J509" s="59" t="str">
        <f>IF('Calculation Sheet'!H516="CHECK",'Calculation Sheet'!E516,"")</f>
        <v/>
      </c>
      <c r="K509" s="59" t="str">
        <f>IF('Calculation Sheet'!H516="DIRECT BILLING",'Calculation Sheet'!E516,"")</f>
        <v/>
      </c>
      <c r="L509" s="59" t="str">
        <f>IF('Calculation Sheet'!H516="CREDIT CARD",'Calculation Sheet'!E516,"")</f>
        <v/>
      </c>
      <c r="M509" s="59" t="str">
        <f>IF('Calculation Sheet'!H516="STOCK/SEC.",'Calculation Sheet'!E516,"")</f>
        <v/>
      </c>
      <c r="N509" s="60">
        <f t="shared" si="17"/>
        <v>0</v>
      </c>
    </row>
    <row r="510" spans="1:14" ht="23.1" customHeight="1">
      <c r="A510" s="2">
        <v>499</v>
      </c>
      <c r="B510" s="83">
        <f>'Calculation Sheet'!A517</f>
        <v>0</v>
      </c>
      <c r="C510" s="83">
        <f>'Calculation Sheet'!B517</f>
        <v>0</v>
      </c>
      <c r="D510" s="2"/>
      <c r="E510" s="2"/>
      <c r="F510" s="57" t="str">
        <f>IF('Calculation Sheet'!H517=0,'Calculation Sheet'!G517,"")</f>
        <v/>
      </c>
      <c r="G510" s="91">
        <f>'Calculation Sheet'!F517</f>
        <v>0</v>
      </c>
      <c r="H510" s="58" t="str">
        <f t="shared" si="16"/>
        <v/>
      </c>
      <c r="I510" s="59" t="str">
        <f>IF('Calculation Sheet'!H517="CASH",'Calculation Sheet'!E517,"")</f>
        <v/>
      </c>
      <c r="J510" s="59" t="str">
        <f>IF('Calculation Sheet'!H517="CHECK",'Calculation Sheet'!E517,"")</f>
        <v/>
      </c>
      <c r="K510" s="59" t="str">
        <f>IF('Calculation Sheet'!H517="DIRECT BILLING",'Calculation Sheet'!E517,"")</f>
        <v/>
      </c>
      <c r="L510" s="59" t="str">
        <f>IF('Calculation Sheet'!H517="CREDIT CARD",'Calculation Sheet'!E517,"")</f>
        <v/>
      </c>
      <c r="M510" s="59" t="str">
        <f>IF('Calculation Sheet'!H517="STOCK/SEC.",'Calculation Sheet'!E517,"")</f>
        <v/>
      </c>
      <c r="N510" s="60">
        <f t="shared" si="17"/>
        <v>0</v>
      </c>
    </row>
    <row r="511" spans="1:14" ht="23.1" customHeight="1">
      <c r="A511" s="2">
        <v>500</v>
      </c>
      <c r="B511" s="83">
        <f>'Calculation Sheet'!A518</f>
        <v>0</v>
      </c>
      <c r="C511" s="83">
        <f>'Calculation Sheet'!B518</f>
        <v>0</v>
      </c>
      <c r="D511" s="2"/>
      <c r="E511" s="2"/>
      <c r="F511" s="57" t="str">
        <f>IF('Calculation Sheet'!H518=0,'Calculation Sheet'!G518,"")</f>
        <v/>
      </c>
      <c r="G511" s="91">
        <f>'Calculation Sheet'!F518</f>
        <v>0</v>
      </c>
      <c r="H511" s="58" t="str">
        <f t="shared" si="16"/>
        <v/>
      </c>
      <c r="I511" s="59" t="str">
        <f>IF('Calculation Sheet'!H518="CASH",'Calculation Sheet'!E518,"")</f>
        <v/>
      </c>
      <c r="J511" s="59" t="str">
        <f>IF('Calculation Sheet'!H518="CHECK",'Calculation Sheet'!E518,"")</f>
        <v/>
      </c>
      <c r="K511" s="59" t="str">
        <f>IF('Calculation Sheet'!H518="DIRECT BILLING",'Calculation Sheet'!E518,"")</f>
        <v/>
      </c>
      <c r="L511" s="59" t="str">
        <f>IF('Calculation Sheet'!H518="CREDIT CARD",'Calculation Sheet'!E518,"")</f>
        <v/>
      </c>
      <c r="M511" s="59" t="str">
        <f>IF('Calculation Sheet'!H518="STOCK/SEC.",'Calculation Sheet'!E518,"")</f>
        <v/>
      </c>
      <c r="N511" s="60">
        <f t="shared" si="17"/>
        <v>0</v>
      </c>
    </row>
    <row r="512" spans="1:14" ht="11.25" customHeight="1" thickBot="1">
      <c r="A512" s="61"/>
      <c r="B512" s="62"/>
      <c r="C512" s="62"/>
      <c r="D512" s="61"/>
      <c r="E512" s="62"/>
      <c r="F512" s="63"/>
      <c r="G512" s="92"/>
      <c r="H512" s="64"/>
      <c r="I512" s="64"/>
      <c r="J512" s="64"/>
      <c r="K512" s="64"/>
      <c r="L512" s="64"/>
      <c r="M512" s="64"/>
      <c r="N512" s="65"/>
    </row>
    <row r="513" spans="2:14" ht="23.1" customHeight="1" thickBot="1">
      <c r="B513" s="72" t="s">
        <v>34</v>
      </c>
      <c r="F513" s="66">
        <f>SUM(F11:F512)</f>
        <v>0</v>
      </c>
      <c r="G513" s="93"/>
      <c r="H513" s="67">
        <f t="shared" ref="H513:N513" si="18">SUM(H11:H512)</f>
        <v>0</v>
      </c>
      <c r="I513" s="67">
        <f t="shared" si="18"/>
        <v>0</v>
      </c>
      <c r="J513" s="67">
        <f t="shared" si="18"/>
        <v>0</v>
      </c>
      <c r="K513" s="67">
        <f t="shared" si="18"/>
        <v>0</v>
      </c>
      <c r="L513" s="67">
        <f t="shared" si="18"/>
        <v>0</v>
      </c>
      <c r="M513" s="68">
        <f t="shared" si="18"/>
        <v>0</v>
      </c>
      <c r="N513" s="69">
        <f t="shared" si="18"/>
        <v>0</v>
      </c>
    </row>
    <row r="515" spans="2:14">
      <c r="B515" s="36" t="s">
        <v>35</v>
      </c>
      <c r="D515" s="7">
        <f>COUNTIF(D12:D511,"x")</f>
        <v>0</v>
      </c>
      <c r="E515" s="5">
        <f>COUNTIF(E12:E511,"x")</f>
        <v>0</v>
      </c>
      <c r="F515" s="51">
        <f>COUNT(F12:F511)</f>
        <v>0</v>
      </c>
      <c r="I515" s="51">
        <f>COUNT(I12:I511)</f>
        <v>0</v>
      </c>
      <c r="J515" s="51">
        <f>COUNT(J12:J511)</f>
        <v>0</v>
      </c>
      <c r="K515" s="51">
        <f>COUNT(K12:K511)</f>
        <v>0</v>
      </c>
      <c r="L515" s="51">
        <f>COUNT(L12:L511)</f>
        <v>0</v>
      </c>
      <c r="M515" s="51">
        <f>COUNT(M12:M511)</f>
        <v>0</v>
      </c>
    </row>
    <row r="517" spans="2:14">
      <c r="B517" s="32" t="s">
        <v>36</v>
      </c>
      <c r="C517" s="33"/>
      <c r="D517" s="79"/>
      <c r="E517" s="33"/>
      <c r="F517" s="80"/>
      <c r="G517" s="94"/>
      <c r="H517" s="80"/>
    </row>
    <row r="518" spans="2:14">
      <c r="B518" s="32" t="s">
        <v>37</v>
      </c>
      <c r="C518" s="33"/>
      <c r="D518" s="79"/>
      <c r="E518" s="33"/>
      <c r="F518" s="80"/>
      <c r="G518" s="94"/>
      <c r="H518" s="80"/>
    </row>
  </sheetData>
  <sheetProtection algorithmName="SHA-512" hashValue="UbHtBUdYA/GSna4vCWJLJQ53rDSRBcrSxnoBcET9e2ZLOXI+c2ictFY29HepQkh6cb461QER/yaMAS0Q9G9oDw==" saltValue="k1jS8XZXvyct1V7egcNAPw==" spinCount="100000" sheet="1" objects="1" scenarios="1"/>
  <mergeCells count="6">
    <mergeCell ref="F7:M7"/>
    <mergeCell ref="F8:M8"/>
    <mergeCell ref="B9:C9"/>
    <mergeCell ref="C4:I4"/>
    <mergeCell ref="C5:I5"/>
    <mergeCell ref="L4:M4"/>
  </mergeCells>
  <phoneticPr fontId="0" type="noConversion"/>
  <printOptions gridLines="1"/>
  <pageMargins left="0.5" right="0.5" top="1" bottom="0.5" header="0.25" footer="0.25"/>
  <pageSetup scale="4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I55"/>
  <sheetViews>
    <sheetView tabSelected="1" topLeftCell="A21" workbookViewId="0">
      <selection activeCell="D9" sqref="D9:G9"/>
    </sheetView>
  </sheetViews>
  <sheetFormatPr defaultRowHeight="12.75"/>
  <cols>
    <col min="1" max="1" width="9.140625" style="3"/>
    <col min="2" max="2" width="21.42578125" style="3" customWidth="1"/>
    <col min="3" max="3" width="12.7109375" style="3" customWidth="1"/>
    <col min="4" max="4" width="9.140625" style="3"/>
    <col min="5" max="5" width="12.140625" style="3" customWidth="1"/>
    <col min="6" max="6" width="14.7109375" style="3" bestFit="1" customWidth="1"/>
    <col min="7" max="7" width="13.7109375" style="3" customWidth="1"/>
    <col min="8" max="8" width="14.42578125" style="3" customWidth="1"/>
    <col min="9" max="16384" width="9.140625" style="3"/>
  </cols>
  <sheetData>
    <row r="1" spans="2:8" ht="25.5">
      <c r="B1" s="138" t="s">
        <v>38</v>
      </c>
      <c r="C1" s="138"/>
      <c r="D1" s="138"/>
      <c r="E1" s="138"/>
      <c r="F1" s="138"/>
      <c r="G1" s="138"/>
      <c r="H1" s="138"/>
    </row>
    <row r="3" spans="2:8" s="1" customFormat="1" ht="18">
      <c r="B3" s="125" t="s">
        <v>39</v>
      </c>
      <c r="C3" s="125"/>
      <c r="D3" s="125"/>
      <c r="E3" s="125"/>
      <c r="F3" s="125"/>
      <c r="G3" s="125"/>
      <c r="H3" s="125"/>
    </row>
    <row r="4" spans="2:8" s="1" customFormat="1" ht="14.25" hidden="1">
      <c r="B4" s="126" t="s">
        <v>38</v>
      </c>
      <c r="C4" s="126"/>
      <c r="D4" s="126"/>
      <c r="E4" s="126"/>
      <c r="F4" s="126"/>
      <c r="G4" s="126"/>
      <c r="H4" s="126"/>
    </row>
    <row r="5" spans="2:8" s="1" customFormat="1" ht="14.25"/>
    <row r="6" spans="2:8" s="5" customFormat="1" ht="15.75">
      <c r="B6" s="127" t="s">
        <v>40</v>
      </c>
      <c r="C6" s="127"/>
      <c r="D6" s="127"/>
      <c r="E6" s="127"/>
      <c r="F6" s="127"/>
      <c r="G6" s="127"/>
      <c r="H6" s="127"/>
    </row>
    <row r="7" spans="2:8" s="5" customFormat="1" ht="15">
      <c r="B7" s="7"/>
      <c r="C7" s="7"/>
      <c r="D7" s="7"/>
      <c r="E7" s="7"/>
      <c r="F7" s="7"/>
      <c r="G7" s="7"/>
      <c r="H7" s="7"/>
    </row>
    <row r="8" spans="2:8" s="5" customFormat="1" ht="15.95" customHeight="1">
      <c r="B8" s="128" t="s">
        <v>41</v>
      </c>
      <c r="C8" s="128"/>
      <c r="D8" s="129">
        <f>'Calculation Sheet'!B3</f>
        <v>0</v>
      </c>
      <c r="E8" s="129"/>
      <c r="G8" s="16">
        <f>'Calculation Sheet'!B6</f>
        <v>0</v>
      </c>
      <c r="H8" s="9" t="s">
        <v>42</v>
      </c>
    </row>
    <row r="9" spans="2:8" s="5" customFormat="1" ht="15.95" customHeight="1">
      <c r="B9" s="8" t="s">
        <v>43</v>
      </c>
      <c r="C9" s="8"/>
      <c r="D9" s="124">
        <f>'Listing Sheet'!C5</f>
        <v>0</v>
      </c>
      <c r="E9" s="124"/>
      <c r="F9" s="124"/>
      <c r="G9" s="124"/>
      <c r="H9" s="7"/>
    </row>
    <row r="10" spans="2:8" s="5" customFormat="1" ht="15.95" customHeight="1">
      <c r="B10" s="128" t="s">
        <v>44</v>
      </c>
      <c r="C10" s="128"/>
      <c r="D10" s="130">
        <f>'Calculation Sheet'!B7</f>
        <v>0</v>
      </c>
      <c r="E10" s="130"/>
      <c r="F10" s="130"/>
      <c r="G10" s="130"/>
    </row>
    <row r="11" spans="2:8" s="5" customFormat="1" ht="15.95" customHeight="1">
      <c r="B11" s="128" t="s">
        <v>45</v>
      </c>
      <c r="C11" s="128"/>
      <c r="D11" s="130">
        <f>'Calculation Sheet'!B8</f>
        <v>0</v>
      </c>
      <c r="E11" s="130"/>
      <c r="F11" s="130"/>
      <c r="G11" s="130"/>
    </row>
    <row r="12" spans="2:8" s="5" customFormat="1" ht="15.95" customHeight="1">
      <c r="B12" s="128" t="s">
        <v>46</v>
      </c>
      <c r="C12" s="128"/>
      <c r="D12" s="130">
        <f>'Calculation Sheet'!B9</f>
        <v>0</v>
      </c>
      <c r="E12" s="130"/>
      <c r="F12" s="130"/>
      <c r="G12" s="130"/>
    </row>
    <row r="13" spans="2:8" s="5" customFormat="1" ht="15.95" customHeight="1">
      <c r="B13" s="128" t="s">
        <v>47</v>
      </c>
      <c r="C13" s="128"/>
      <c r="D13" s="130">
        <f>'Calculation Sheet'!B4</f>
        <v>0</v>
      </c>
      <c r="E13" s="130"/>
      <c r="F13" s="130"/>
      <c r="G13" s="130"/>
    </row>
    <row r="14" spans="2:8" s="5" customFormat="1" ht="15.95" customHeight="1">
      <c r="B14" s="128" t="s">
        <v>48</v>
      </c>
      <c r="C14" s="128"/>
      <c r="D14" s="131">
        <f>'Calculation Sheet'!B5</f>
        <v>0</v>
      </c>
      <c r="E14" s="131"/>
      <c r="F14" s="131"/>
      <c r="G14" s="131"/>
      <c r="H14" s="8"/>
    </row>
    <row r="15" spans="2:8" s="5" customFormat="1" ht="15.95" customHeight="1">
      <c r="B15" s="128" t="s">
        <v>49</v>
      </c>
      <c r="C15" s="128"/>
      <c r="D15" s="133">
        <f>'Calculation Sheet'!B10</f>
        <v>0</v>
      </c>
      <c r="E15" s="130"/>
      <c r="F15" s="130"/>
      <c r="G15" s="130"/>
    </row>
    <row r="16" spans="2:8" s="5" customFormat="1" ht="15.95" customHeight="1"/>
    <row r="17" spans="2:8" s="5" customFormat="1" ht="15.95" customHeight="1">
      <c r="B17" s="10" t="s">
        <v>50</v>
      </c>
      <c r="C17" s="134" t="s">
        <v>51</v>
      </c>
      <c r="D17" s="134"/>
      <c r="E17" s="134"/>
      <c r="F17" s="134"/>
      <c r="G17" s="134"/>
      <c r="H17" s="135"/>
    </row>
    <row r="18" spans="2:8" s="5" customFormat="1" ht="15.95" customHeight="1">
      <c r="B18" s="112">
        <f>'Calculation Sheet'!B11</f>
        <v>0</v>
      </c>
      <c r="C18" s="5" t="s">
        <v>52</v>
      </c>
      <c r="H18" s="12"/>
    </row>
    <row r="19" spans="2:8" s="5" customFormat="1" ht="15.95" customHeight="1">
      <c r="B19" s="13"/>
      <c r="C19" s="136"/>
      <c r="D19" s="136"/>
      <c r="E19" s="136"/>
      <c r="F19" s="136"/>
      <c r="G19" s="136"/>
      <c r="H19" s="137"/>
    </row>
    <row r="20" spans="2:8" s="5" customFormat="1" ht="15.95" customHeight="1">
      <c r="B20" s="11">
        <f>'Listing Sheet'!D515</f>
        <v>0</v>
      </c>
      <c r="C20" s="5" t="s">
        <v>53</v>
      </c>
      <c r="H20" s="12"/>
    </row>
    <row r="21" spans="2:8" s="5" customFormat="1" ht="15.95" customHeight="1">
      <c r="B21" s="14"/>
      <c r="C21" s="134" t="s">
        <v>54</v>
      </c>
      <c r="D21" s="134"/>
      <c r="E21" s="134"/>
      <c r="F21" s="134"/>
      <c r="G21" s="134"/>
      <c r="H21" s="135"/>
    </row>
    <row r="22" spans="2:8" s="5" customFormat="1" ht="15.95" customHeight="1">
      <c r="B22" s="11"/>
      <c r="C22" s="5" t="s">
        <v>55</v>
      </c>
      <c r="F22" s="5">
        <f>'Listing Sheet'!E515</f>
        <v>0</v>
      </c>
      <c r="H22" s="12"/>
    </row>
    <row r="23" spans="2:8" s="5" customFormat="1" ht="15.95" customHeight="1">
      <c r="B23" s="15"/>
      <c r="C23" s="16" t="s">
        <v>56</v>
      </c>
      <c r="D23" s="16"/>
      <c r="E23" s="16"/>
      <c r="F23" s="17">
        <f>SUMIF('Listing Sheet'!E12:E512,"=x",'Listing Sheet'!N12:N512)</f>
        <v>0</v>
      </c>
      <c r="G23" s="16"/>
      <c r="H23" s="18"/>
    </row>
    <row r="24" spans="2:8" s="5" customFormat="1" ht="15.95" customHeight="1"/>
    <row r="25" spans="2:8" s="5" customFormat="1" ht="15.95" customHeight="1">
      <c r="B25" s="34" t="s">
        <v>6</v>
      </c>
      <c r="C25" s="145" t="s">
        <v>57</v>
      </c>
      <c r="D25" s="134"/>
      <c r="E25" s="134"/>
      <c r="F25" s="134"/>
      <c r="G25" s="134"/>
      <c r="H25" s="135"/>
    </row>
    <row r="26" spans="2:8" s="5" customFormat="1" ht="15.95" customHeight="1">
      <c r="B26" s="19"/>
      <c r="C26" s="20" t="s">
        <v>1</v>
      </c>
      <c r="D26" s="21" t="s">
        <v>1</v>
      </c>
      <c r="E26" s="22">
        <v>1</v>
      </c>
      <c r="F26" s="23">
        <v>2</v>
      </c>
      <c r="G26" s="23">
        <v>3</v>
      </c>
      <c r="H26" s="23">
        <v>4</v>
      </c>
    </row>
    <row r="27" spans="2:8" s="5" customFormat="1" ht="15.95" customHeight="1">
      <c r="B27" s="35"/>
      <c r="C27" s="36"/>
      <c r="D27" s="37"/>
      <c r="E27" s="41" t="s">
        <v>58</v>
      </c>
      <c r="F27" s="41" t="s">
        <v>59</v>
      </c>
      <c r="G27" s="41" t="s">
        <v>60</v>
      </c>
      <c r="H27" s="41" t="s">
        <v>61</v>
      </c>
    </row>
    <row r="28" spans="2:8" s="5" customFormat="1" ht="15.95" customHeight="1">
      <c r="B28" s="38"/>
      <c r="C28" s="39"/>
      <c r="D28" s="40"/>
      <c r="E28" s="42" t="s">
        <v>62</v>
      </c>
      <c r="F28" s="42" t="s">
        <v>63</v>
      </c>
      <c r="G28" s="42" t="s">
        <v>64</v>
      </c>
      <c r="H28" s="42" t="s">
        <v>65</v>
      </c>
    </row>
    <row r="29" spans="2:8" s="5" customFormat="1" ht="15.95" customHeight="1">
      <c r="B29" s="146" t="s">
        <v>66</v>
      </c>
      <c r="C29" s="146"/>
      <c r="D29" s="146"/>
      <c r="E29" s="24">
        <f>'Listing Sheet'!F515</f>
        <v>0</v>
      </c>
      <c r="F29" s="25">
        <f>'Listing Sheet'!H513</f>
        <v>0</v>
      </c>
      <c r="G29" s="26"/>
      <c r="H29" s="25">
        <f>F29-G29</f>
        <v>0</v>
      </c>
    </row>
    <row r="30" spans="2:8" s="5" customFormat="1" ht="15.95" customHeight="1">
      <c r="B30" s="132" t="s">
        <v>67</v>
      </c>
      <c r="C30" s="132"/>
      <c r="D30" s="132"/>
      <c r="E30" s="27">
        <f>'Listing Sheet'!I515</f>
        <v>0</v>
      </c>
      <c r="F30" s="28">
        <f>'Listing Sheet'!I513</f>
        <v>0</v>
      </c>
      <c r="G30" s="28">
        <f>'Listing Sheet'!I513</f>
        <v>0</v>
      </c>
      <c r="H30" s="29"/>
    </row>
    <row r="31" spans="2:8" s="5" customFormat="1" ht="15.95" customHeight="1">
      <c r="B31" s="147" t="s">
        <v>68</v>
      </c>
      <c r="C31" s="148"/>
      <c r="D31" s="149"/>
      <c r="E31" s="27">
        <f>'Listing Sheet'!J515</f>
        <v>0</v>
      </c>
      <c r="F31" s="28">
        <f>'Listing Sheet'!J513</f>
        <v>0</v>
      </c>
      <c r="G31" s="28">
        <f>F31</f>
        <v>0</v>
      </c>
      <c r="H31" s="29"/>
    </row>
    <row r="32" spans="2:8" s="5" customFormat="1" ht="15.95" customHeight="1">
      <c r="B32" s="132" t="s">
        <v>69</v>
      </c>
      <c r="C32" s="132"/>
      <c r="D32" s="132"/>
      <c r="E32" s="27">
        <f>'Listing Sheet'!K515</f>
        <v>0</v>
      </c>
      <c r="F32" s="28">
        <f>'Listing Sheet'!K513</f>
        <v>0</v>
      </c>
      <c r="G32" s="110">
        <f>'Calculation Sheet'!H5</f>
        <v>0</v>
      </c>
      <c r="H32" s="28">
        <f>'Listing Sheet'!K513</f>
        <v>0</v>
      </c>
    </row>
    <row r="33" spans="2:8" s="5" customFormat="1" ht="15.95" customHeight="1">
      <c r="B33" s="132" t="s">
        <v>70</v>
      </c>
      <c r="C33" s="132"/>
      <c r="D33" s="132"/>
      <c r="E33" s="27">
        <f>'Listing Sheet'!L515</f>
        <v>0</v>
      </c>
      <c r="F33" s="28">
        <f>'Listing Sheet'!L513</f>
        <v>0</v>
      </c>
      <c r="G33" s="110">
        <f>'Calculation Sheet'!H7</f>
        <v>0</v>
      </c>
      <c r="H33" s="28">
        <f>'Listing Sheet'!L513</f>
        <v>0</v>
      </c>
    </row>
    <row r="34" spans="2:8" s="5" customFormat="1" ht="15.95" customHeight="1">
      <c r="B34" s="132" t="s">
        <v>71</v>
      </c>
      <c r="C34" s="132"/>
      <c r="D34" s="132"/>
      <c r="E34" s="27">
        <f>'Listing Sheet'!M515</f>
        <v>0</v>
      </c>
      <c r="F34" s="28">
        <f>'Listing Sheet'!M513</f>
        <v>0</v>
      </c>
      <c r="G34" s="29"/>
      <c r="H34" s="28">
        <f>'Listing Sheet'!M513</f>
        <v>0</v>
      </c>
    </row>
    <row r="35" spans="2:8" s="5" customFormat="1" ht="15.95" customHeight="1">
      <c r="B35" s="132" t="s">
        <v>72</v>
      </c>
      <c r="C35" s="132"/>
      <c r="D35" s="132"/>
      <c r="E35" s="29"/>
      <c r="F35" s="110">
        <f>'Calculation Sheet'!G3</f>
        <v>0</v>
      </c>
      <c r="G35" s="110">
        <f>'Calculation Sheet'!H3</f>
        <v>0</v>
      </c>
      <c r="H35" s="29"/>
    </row>
    <row r="36" spans="2:8" s="5" customFormat="1" ht="15.95" customHeight="1">
      <c r="B36" s="140" t="s">
        <v>73</v>
      </c>
      <c r="C36" s="141"/>
      <c r="D36" s="142"/>
      <c r="E36" s="78">
        <f>SUM(E29:E35)</f>
        <v>0</v>
      </c>
      <c r="F36" s="28">
        <f>SUM(F29:F35)</f>
        <v>0</v>
      </c>
      <c r="G36" s="28">
        <f>SUM(G29:G35)</f>
        <v>0</v>
      </c>
      <c r="H36" s="28">
        <f>SUM(H29:H35)</f>
        <v>0</v>
      </c>
    </row>
    <row r="37" spans="2:8" s="5" customFormat="1" ht="15.95" customHeight="1">
      <c r="B37" s="140" t="s">
        <v>74</v>
      </c>
      <c r="C37" s="141"/>
      <c r="D37" s="142"/>
      <c r="E37" s="30"/>
      <c r="F37" s="30"/>
      <c r="G37" s="30"/>
      <c r="H37" s="30"/>
    </row>
    <row r="38" spans="2:8" s="5" customFormat="1" ht="15.95" customHeight="1"/>
    <row r="39" spans="2:8" s="5" customFormat="1" ht="15.95" customHeight="1">
      <c r="B39" s="34" t="s">
        <v>75</v>
      </c>
      <c r="C39" s="20"/>
      <c r="D39" s="20"/>
      <c r="E39" s="20"/>
      <c r="F39" s="20"/>
      <c r="G39" s="20"/>
      <c r="H39" s="21"/>
    </row>
    <row r="40" spans="2:8" s="5" customFormat="1" ht="15.95" customHeight="1">
      <c r="B40" s="11"/>
      <c r="C40" s="5" t="s">
        <v>76</v>
      </c>
      <c r="E40" s="123">
        <f>'Calculation Sheet'!B4</f>
        <v>0</v>
      </c>
      <c r="F40" s="123"/>
      <c r="G40" s="123"/>
      <c r="H40" s="143"/>
    </row>
    <row r="41" spans="2:8" s="5" customFormat="1" ht="15.95" customHeight="1">
      <c r="B41" s="15"/>
      <c r="C41" s="16" t="s">
        <v>77</v>
      </c>
      <c r="D41" s="144">
        <f>'Calculation Sheet'!B5</f>
        <v>0</v>
      </c>
      <c r="E41" s="144"/>
      <c r="F41" s="16" t="s">
        <v>78</v>
      </c>
      <c r="G41" s="111">
        <f>'Calculation Sheet'!B12</f>
        <v>0</v>
      </c>
      <c r="H41" s="18"/>
    </row>
    <row r="42" spans="2:8" s="5" customFormat="1" ht="15.95" customHeight="1">
      <c r="H42" s="16"/>
    </row>
    <row r="43" spans="2:8" s="5" customFormat="1" ht="15.95" customHeight="1">
      <c r="B43" s="145" t="s">
        <v>79</v>
      </c>
      <c r="C43" s="134"/>
      <c r="D43" s="134"/>
      <c r="E43" s="134"/>
      <c r="F43" s="134"/>
      <c r="G43" s="134"/>
      <c r="H43" s="135"/>
    </row>
    <row r="44" spans="2:8" s="5" customFormat="1" ht="15.95" customHeight="1">
      <c r="B44" s="11" t="s">
        <v>80</v>
      </c>
      <c r="D44" s="130"/>
      <c r="E44" s="130"/>
      <c r="F44" s="9" t="s">
        <v>81</v>
      </c>
      <c r="G44" s="31"/>
      <c r="H44" s="12"/>
    </row>
    <row r="45" spans="2:8" s="5" customFormat="1" ht="15.95" customHeight="1">
      <c r="B45" s="11" t="s">
        <v>82</v>
      </c>
      <c r="D45" s="130"/>
      <c r="E45" s="130"/>
      <c r="F45" s="9" t="s">
        <v>81</v>
      </c>
      <c r="G45" s="16"/>
      <c r="H45" s="12"/>
    </row>
    <row r="46" spans="2:8" s="5" customFormat="1" ht="15.95" customHeight="1">
      <c r="B46" s="139" t="s">
        <v>83</v>
      </c>
      <c r="C46" s="123"/>
      <c r="D46" s="130"/>
      <c r="E46" s="130"/>
      <c r="F46" s="16"/>
      <c r="G46" s="16"/>
      <c r="H46" s="18"/>
    </row>
    <row r="47" spans="2:8" s="5" customFormat="1" ht="15"/>
    <row r="48" spans="2:8" s="5" customFormat="1" ht="15"/>
    <row r="49" spans="2:9" s="5" customFormat="1" ht="15">
      <c r="B49" s="32" t="s">
        <v>36</v>
      </c>
      <c r="C49" s="32"/>
      <c r="D49" s="32"/>
      <c r="E49" s="32"/>
      <c r="F49" s="32"/>
      <c r="G49" s="32"/>
      <c r="H49" s="33"/>
    </row>
    <row r="50" spans="2:9" s="5" customFormat="1" ht="15">
      <c r="B50" s="32" t="s">
        <v>37</v>
      </c>
      <c r="C50" s="32"/>
      <c r="D50" s="32"/>
      <c r="E50" s="32"/>
      <c r="F50" s="32"/>
      <c r="G50" s="32"/>
      <c r="H50" s="33"/>
    </row>
    <row r="51" spans="2:9" ht="14.25">
      <c r="B51" s="4"/>
      <c r="C51" s="4"/>
      <c r="D51" s="4"/>
      <c r="E51" s="4"/>
      <c r="F51" s="4"/>
      <c r="G51" s="4"/>
      <c r="H51" s="1"/>
      <c r="I51" s="1"/>
    </row>
    <row r="52" spans="2:9" ht="15">
      <c r="B52" s="5"/>
      <c r="C52" s="5"/>
      <c r="D52" s="5"/>
      <c r="E52" s="5"/>
      <c r="F52" s="5"/>
      <c r="G52" s="5"/>
      <c r="H52" s="5"/>
    </row>
    <row r="53" spans="2:9">
      <c r="B53" s="71" t="s">
        <v>84</v>
      </c>
    </row>
    <row r="55" spans="2:9">
      <c r="B55" s="77" t="s">
        <v>85</v>
      </c>
    </row>
  </sheetData>
  <sheetProtection algorithmName="SHA-512" hashValue="5lqiB3L5Kmp3t9DZGTrjydzwyuDDtd5Lm1ANvnYFInDiScCAoFP2c7lKcB4alk5LdrQpinOizdW/jgv3QOWVqQ==" saltValue="dSAMP2BjuIs5xrjsFJOOgw==" spinCount="100000" sheet="1" objects="1" scenarios="1"/>
  <mergeCells count="39">
    <mergeCell ref="B1:H1"/>
    <mergeCell ref="D44:E44"/>
    <mergeCell ref="D45:E45"/>
    <mergeCell ref="B46:C46"/>
    <mergeCell ref="D46:E46"/>
    <mergeCell ref="B37:D37"/>
    <mergeCell ref="E40:H40"/>
    <mergeCell ref="D41:E41"/>
    <mergeCell ref="B43:H43"/>
    <mergeCell ref="B35:D35"/>
    <mergeCell ref="B36:D36"/>
    <mergeCell ref="C25:H25"/>
    <mergeCell ref="B29:D29"/>
    <mergeCell ref="B30:D30"/>
    <mergeCell ref="B32:D32"/>
    <mergeCell ref="B31:D31"/>
    <mergeCell ref="B14:C14"/>
    <mergeCell ref="D14:G14"/>
    <mergeCell ref="B33:D33"/>
    <mergeCell ref="B34:D34"/>
    <mergeCell ref="B15:C15"/>
    <mergeCell ref="D15:G15"/>
    <mergeCell ref="C17:H17"/>
    <mergeCell ref="C21:H21"/>
    <mergeCell ref="C19:H19"/>
    <mergeCell ref="B12:C12"/>
    <mergeCell ref="D12:G12"/>
    <mergeCell ref="B13:C13"/>
    <mergeCell ref="D13:G13"/>
    <mergeCell ref="D9:G9"/>
    <mergeCell ref="B10:C10"/>
    <mergeCell ref="D10:G10"/>
    <mergeCell ref="B11:C11"/>
    <mergeCell ref="D11:G11"/>
    <mergeCell ref="B3:H3"/>
    <mergeCell ref="B4:H4"/>
    <mergeCell ref="B6:H6"/>
    <mergeCell ref="B8:C8"/>
    <mergeCell ref="D8:E8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28"/>
  <sheetViews>
    <sheetView workbookViewId="0">
      <pane ySplit="18" topLeftCell="A22" activePane="bottomLeft" state="frozen"/>
      <selection pane="bottomLeft" activeCell="M18" sqref="M18"/>
    </sheetView>
  </sheetViews>
  <sheetFormatPr defaultRowHeight="12.75"/>
  <cols>
    <col min="1" max="1" width="18.7109375" bestFit="1" customWidth="1"/>
    <col min="2" max="2" width="23.7109375" customWidth="1"/>
    <col min="3" max="3" width="11.5703125" style="84" bestFit="1" customWidth="1"/>
    <col min="4" max="4" width="7.28515625" customWidth="1"/>
    <col min="5" max="5" width="13.42578125" style="99" customWidth="1"/>
    <col min="6" max="6" width="10.85546875" customWidth="1"/>
    <col min="7" max="7" width="13.5703125" style="99" bestFit="1" customWidth="1"/>
    <col min="8" max="8" width="19.140625" customWidth="1"/>
  </cols>
  <sheetData>
    <row r="2" spans="1:8">
      <c r="A2" s="95" t="s">
        <v>43</v>
      </c>
      <c r="B2" s="153"/>
      <c r="C2" s="154"/>
      <c r="G2" s="109" t="s">
        <v>86</v>
      </c>
      <c r="H2" s="108" t="s">
        <v>60</v>
      </c>
    </row>
    <row r="3" spans="1:8">
      <c r="A3" s="95" t="s">
        <v>87</v>
      </c>
      <c r="B3" s="154"/>
      <c r="C3" s="154"/>
      <c r="E3" s="103" t="s">
        <v>88</v>
      </c>
      <c r="G3" s="97"/>
      <c r="H3" s="97"/>
    </row>
    <row r="4" spans="1:8">
      <c r="A4" s="95" t="s">
        <v>89</v>
      </c>
      <c r="B4" s="153"/>
      <c r="C4" s="154"/>
    </row>
    <row r="5" spans="1:8">
      <c r="A5" s="95" t="s">
        <v>48</v>
      </c>
      <c r="B5" s="155"/>
      <c r="C5" s="155"/>
      <c r="E5" s="103" t="s">
        <v>90</v>
      </c>
      <c r="H5" s="104"/>
    </row>
    <row r="6" spans="1:8">
      <c r="A6" s="95" t="s">
        <v>91</v>
      </c>
      <c r="B6" s="115"/>
      <c r="C6" s="114"/>
    </row>
    <row r="7" spans="1:8">
      <c r="A7" s="95" t="s">
        <v>44</v>
      </c>
      <c r="B7" s="153"/>
      <c r="C7" s="154"/>
      <c r="E7" s="103" t="s">
        <v>92</v>
      </c>
      <c r="H7" s="104"/>
    </row>
    <row r="8" spans="1:8">
      <c r="A8" s="95" t="s">
        <v>45</v>
      </c>
      <c r="B8" s="154"/>
      <c r="C8" s="154"/>
    </row>
    <row r="9" spans="1:8">
      <c r="A9" s="95" t="s">
        <v>93</v>
      </c>
      <c r="B9" s="153"/>
      <c r="C9" s="154"/>
    </row>
    <row r="10" spans="1:8">
      <c r="A10" s="95" t="s">
        <v>94</v>
      </c>
      <c r="B10" s="156"/>
      <c r="C10" s="154"/>
    </row>
    <row r="11" spans="1:8">
      <c r="A11" s="95" t="s">
        <v>95</v>
      </c>
      <c r="B11" s="150"/>
      <c r="C11" s="150"/>
    </row>
    <row r="12" spans="1:8">
      <c r="A12" s="95" t="s">
        <v>78</v>
      </c>
      <c r="B12" s="151"/>
      <c r="C12" s="151"/>
    </row>
    <row r="13" spans="1:8">
      <c r="A13" s="95"/>
    </row>
    <row r="14" spans="1:8">
      <c r="A14" s="95"/>
    </row>
    <row r="17" spans="1:8" ht="14.25">
      <c r="A17" s="152" t="s">
        <v>8</v>
      </c>
      <c r="B17" s="152"/>
    </row>
    <row r="18" spans="1:8" ht="38.25">
      <c r="A18" s="47" t="s">
        <v>28</v>
      </c>
      <c r="B18" s="47" t="s">
        <v>29</v>
      </c>
      <c r="C18" s="85" t="s">
        <v>96</v>
      </c>
      <c r="D18" s="82" t="s">
        <v>97</v>
      </c>
      <c r="E18" s="100" t="s">
        <v>98</v>
      </c>
      <c r="F18" s="82" t="s">
        <v>99</v>
      </c>
      <c r="G18" s="100" t="s">
        <v>100</v>
      </c>
      <c r="H18" s="82" t="s">
        <v>101</v>
      </c>
    </row>
    <row r="19" spans="1:8">
      <c r="A19" s="96"/>
      <c r="B19" s="96"/>
      <c r="C19" s="97"/>
      <c r="D19" s="101">
        <v>12</v>
      </c>
      <c r="E19" s="113">
        <f t="shared" ref="E19:E31" si="0">ROUND(C19*D19,2)</f>
        <v>0</v>
      </c>
      <c r="F19" s="98"/>
      <c r="G19" s="102" t="str">
        <f>IF(F19=0,"",ROUND(E19/F19,2))</f>
        <v/>
      </c>
      <c r="H19" s="98"/>
    </row>
    <row r="20" spans="1:8">
      <c r="A20" s="96"/>
      <c r="B20" s="96"/>
      <c r="C20" s="97"/>
      <c r="D20" s="101">
        <v>12</v>
      </c>
      <c r="E20" s="113">
        <f t="shared" si="0"/>
        <v>0</v>
      </c>
      <c r="F20" s="98"/>
      <c r="G20" s="102" t="str">
        <f t="shared" ref="G20:G21" si="1">IF(F20=0,"",ROUND(E20/F20,2))</f>
        <v/>
      </c>
      <c r="H20" s="98"/>
    </row>
    <row r="21" spans="1:8">
      <c r="A21" s="96"/>
      <c r="B21" s="96"/>
      <c r="C21" s="97"/>
      <c r="D21" s="101">
        <v>12</v>
      </c>
      <c r="E21" s="113">
        <f t="shared" si="0"/>
        <v>0</v>
      </c>
      <c r="F21" s="98"/>
      <c r="G21" s="102" t="str">
        <f t="shared" si="1"/>
        <v/>
      </c>
      <c r="H21" s="98"/>
    </row>
    <row r="22" spans="1:8">
      <c r="A22" s="98"/>
      <c r="B22" s="98"/>
      <c r="C22" s="97"/>
      <c r="D22" s="101">
        <v>12</v>
      </c>
      <c r="E22" s="113">
        <f t="shared" si="0"/>
        <v>0</v>
      </c>
      <c r="F22" s="98"/>
      <c r="G22" s="102" t="str">
        <f t="shared" ref="G22:G85" si="2">IF(F22=0,"",ROUND(E22/F22,2))</f>
        <v/>
      </c>
      <c r="H22" s="98"/>
    </row>
    <row r="23" spans="1:8">
      <c r="A23" s="98"/>
      <c r="B23" s="98"/>
      <c r="C23" s="97"/>
      <c r="D23" s="101">
        <v>12</v>
      </c>
      <c r="E23" s="113">
        <f t="shared" si="0"/>
        <v>0</v>
      </c>
      <c r="F23" s="98"/>
      <c r="G23" s="102" t="str">
        <f t="shared" si="2"/>
        <v/>
      </c>
      <c r="H23" s="98"/>
    </row>
    <row r="24" spans="1:8">
      <c r="A24" s="98"/>
      <c r="B24" s="98"/>
      <c r="C24" s="97"/>
      <c r="D24" s="101">
        <v>12</v>
      </c>
      <c r="E24" s="113">
        <f t="shared" si="0"/>
        <v>0</v>
      </c>
      <c r="F24" s="98"/>
      <c r="G24" s="102" t="str">
        <f t="shared" si="2"/>
        <v/>
      </c>
      <c r="H24" s="98"/>
    </row>
    <row r="25" spans="1:8">
      <c r="A25" s="98"/>
      <c r="B25" s="98"/>
      <c r="C25" s="97"/>
      <c r="D25" s="101">
        <v>12</v>
      </c>
      <c r="E25" s="113">
        <f t="shared" si="0"/>
        <v>0</v>
      </c>
      <c r="F25" s="98"/>
      <c r="G25" s="102" t="str">
        <f t="shared" si="2"/>
        <v/>
      </c>
      <c r="H25" s="98"/>
    </row>
    <row r="26" spans="1:8">
      <c r="A26" s="98"/>
      <c r="B26" s="98"/>
      <c r="C26" s="97"/>
      <c r="D26" s="101">
        <v>12</v>
      </c>
      <c r="E26" s="113">
        <f t="shared" si="0"/>
        <v>0</v>
      </c>
      <c r="F26" s="98"/>
      <c r="G26" s="102" t="str">
        <f t="shared" si="2"/>
        <v/>
      </c>
      <c r="H26" s="98"/>
    </row>
    <row r="27" spans="1:8">
      <c r="A27" s="98"/>
      <c r="B27" s="98"/>
      <c r="C27" s="97"/>
      <c r="D27" s="101">
        <v>12</v>
      </c>
      <c r="E27" s="113">
        <f t="shared" si="0"/>
        <v>0</v>
      </c>
      <c r="F27" s="98"/>
      <c r="G27" s="102" t="str">
        <f t="shared" si="2"/>
        <v/>
      </c>
      <c r="H27" s="98"/>
    </row>
    <row r="28" spans="1:8">
      <c r="A28" s="98"/>
      <c r="B28" s="98"/>
      <c r="C28" s="97"/>
      <c r="D28" s="101">
        <v>12</v>
      </c>
      <c r="E28" s="113">
        <f t="shared" si="0"/>
        <v>0</v>
      </c>
      <c r="F28" s="98"/>
      <c r="G28" s="102" t="str">
        <f t="shared" si="2"/>
        <v/>
      </c>
      <c r="H28" s="98"/>
    </row>
    <row r="29" spans="1:8">
      <c r="A29" s="98"/>
      <c r="B29" s="98"/>
      <c r="C29" s="97"/>
      <c r="D29" s="101">
        <v>12</v>
      </c>
      <c r="E29" s="113">
        <f t="shared" si="0"/>
        <v>0</v>
      </c>
      <c r="F29" s="98"/>
      <c r="G29" s="102" t="str">
        <f t="shared" si="2"/>
        <v/>
      </c>
      <c r="H29" s="98"/>
    </row>
    <row r="30" spans="1:8">
      <c r="A30" s="98"/>
      <c r="B30" s="98"/>
      <c r="C30" s="97"/>
      <c r="D30" s="101">
        <v>12</v>
      </c>
      <c r="E30" s="113">
        <f t="shared" si="0"/>
        <v>0</v>
      </c>
      <c r="F30" s="98"/>
      <c r="G30" s="102" t="str">
        <f t="shared" si="2"/>
        <v/>
      </c>
      <c r="H30" s="98"/>
    </row>
    <row r="31" spans="1:8">
      <c r="A31" s="98"/>
      <c r="B31" s="98"/>
      <c r="C31" s="97"/>
      <c r="D31" s="101">
        <v>12</v>
      </c>
      <c r="E31" s="113">
        <f t="shared" si="0"/>
        <v>0</v>
      </c>
      <c r="F31" s="98"/>
      <c r="G31" s="102" t="str">
        <f t="shared" si="2"/>
        <v/>
      </c>
      <c r="H31" s="98"/>
    </row>
    <row r="32" spans="1:8">
      <c r="A32" s="98"/>
      <c r="B32" s="98"/>
      <c r="C32" s="97"/>
      <c r="D32" s="101">
        <v>12</v>
      </c>
      <c r="E32" s="113">
        <f t="shared" ref="E32:E83" si="3">ROUND(C32*D32,2)</f>
        <v>0</v>
      </c>
      <c r="F32" s="98"/>
      <c r="G32" s="102" t="str">
        <f t="shared" si="2"/>
        <v/>
      </c>
      <c r="H32" s="98"/>
    </row>
    <row r="33" spans="1:8">
      <c r="A33" s="98"/>
      <c r="B33" s="98"/>
      <c r="C33" s="97"/>
      <c r="D33" s="101">
        <v>12</v>
      </c>
      <c r="E33" s="113">
        <f t="shared" si="3"/>
        <v>0</v>
      </c>
      <c r="F33" s="98"/>
      <c r="G33" s="102" t="str">
        <f t="shared" si="2"/>
        <v/>
      </c>
      <c r="H33" s="98"/>
    </row>
    <row r="34" spans="1:8">
      <c r="A34" s="98"/>
      <c r="B34" s="98"/>
      <c r="C34" s="97"/>
      <c r="D34" s="101">
        <v>12</v>
      </c>
      <c r="E34" s="113">
        <f t="shared" si="3"/>
        <v>0</v>
      </c>
      <c r="F34" s="98"/>
      <c r="G34" s="102" t="str">
        <f t="shared" si="2"/>
        <v/>
      </c>
      <c r="H34" s="98"/>
    </row>
    <row r="35" spans="1:8">
      <c r="A35" s="98"/>
      <c r="B35" s="98"/>
      <c r="C35" s="97"/>
      <c r="D35" s="101">
        <v>12</v>
      </c>
      <c r="E35" s="113">
        <f t="shared" si="3"/>
        <v>0</v>
      </c>
      <c r="F35" s="98"/>
      <c r="G35" s="102" t="str">
        <f t="shared" si="2"/>
        <v/>
      </c>
      <c r="H35" s="98"/>
    </row>
    <row r="36" spans="1:8">
      <c r="A36" s="98"/>
      <c r="B36" s="98"/>
      <c r="C36" s="97"/>
      <c r="D36" s="101">
        <v>12</v>
      </c>
      <c r="E36" s="113">
        <f t="shared" si="3"/>
        <v>0</v>
      </c>
      <c r="F36" s="98"/>
      <c r="G36" s="102" t="str">
        <f t="shared" si="2"/>
        <v/>
      </c>
      <c r="H36" s="98"/>
    </row>
    <row r="37" spans="1:8">
      <c r="A37" s="98"/>
      <c r="B37" s="98"/>
      <c r="C37" s="97"/>
      <c r="D37" s="101">
        <v>12</v>
      </c>
      <c r="E37" s="113">
        <f t="shared" si="3"/>
        <v>0</v>
      </c>
      <c r="F37" s="98"/>
      <c r="G37" s="102" t="str">
        <f t="shared" si="2"/>
        <v/>
      </c>
      <c r="H37" s="98"/>
    </row>
    <row r="38" spans="1:8">
      <c r="A38" s="98"/>
      <c r="B38" s="98"/>
      <c r="C38" s="97"/>
      <c r="D38" s="101">
        <v>12</v>
      </c>
      <c r="E38" s="113">
        <f t="shared" si="3"/>
        <v>0</v>
      </c>
      <c r="F38" s="98"/>
      <c r="G38" s="102" t="str">
        <f t="shared" si="2"/>
        <v/>
      </c>
      <c r="H38" s="98"/>
    </row>
    <row r="39" spans="1:8">
      <c r="A39" s="98"/>
      <c r="B39" s="98"/>
      <c r="C39" s="97"/>
      <c r="D39" s="101">
        <v>12</v>
      </c>
      <c r="E39" s="113">
        <f t="shared" si="3"/>
        <v>0</v>
      </c>
      <c r="F39" s="98"/>
      <c r="G39" s="102" t="str">
        <f t="shared" si="2"/>
        <v/>
      </c>
      <c r="H39" s="98"/>
    </row>
    <row r="40" spans="1:8">
      <c r="A40" s="98"/>
      <c r="B40" s="98"/>
      <c r="C40" s="97"/>
      <c r="D40" s="101">
        <v>12</v>
      </c>
      <c r="E40" s="113">
        <f t="shared" si="3"/>
        <v>0</v>
      </c>
      <c r="F40" s="98"/>
      <c r="G40" s="102" t="str">
        <f t="shared" si="2"/>
        <v/>
      </c>
      <c r="H40" s="98"/>
    </row>
    <row r="41" spans="1:8">
      <c r="A41" s="98"/>
      <c r="B41" s="98"/>
      <c r="C41" s="97"/>
      <c r="D41" s="101">
        <v>12</v>
      </c>
      <c r="E41" s="113">
        <f t="shared" si="3"/>
        <v>0</v>
      </c>
      <c r="F41" s="98"/>
      <c r="G41" s="102" t="str">
        <f t="shared" si="2"/>
        <v/>
      </c>
      <c r="H41" s="98"/>
    </row>
    <row r="42" spans="1:8">
      <c r="A42" s="98"/>
      <c r="B42" s="98"/>
      <c r="C42" s="97"/>
      <c r="D42" s="101">
        <v>12</v>
      </c>
      <c r="E42" s="113">
        <f t="shared" si="3"/>
        <v>0</v>
      </c>
      <c r="F42" s="98"/>
      <c r="G42" s="102" t="str">
        <f t="shared" si="2"/>
        <v/>
      </c>
      <c r="H42" s="98"/>
    </row>
    <row r="43" spans="1:8">
      <c r="A43" s="98"/>
      <c r="B43" s="98"/>
      <c r="C43" s="97"/>
      <c r="D43" s="101">
        <v>12</v>
      </c>
      <c r="E43" s="113">
        <f t="shared" si="3"/>
        <v>0</v>
      </c>
      <c r="F43" s="98"/>
      <c r="G43" s="102" t="str">
        <f t="shared" si="2"/>
        <v/>
      </c>
      <c r="H43" s="98"/>
    </row>
    <row r="44" spans="1:8">
      <c r="A44" s="98"/>
      <c r="B44" s="98"/>
      <c r="C44" s="97"/>
      <c r="D44" s="101">
        <v>12</v>
      </c>
      <c r="E44" s="113">
        <f t="shared" si="3"/>
        <v>0</v>
      </c>
      <c r="F44" s="98"/>
      <c r="G44" s="102" t="str">
        <f t="shared" si="2"/>
        <v/>
      </c>
      <c r="H44" s="98"/>
    </row>
    <row r="45" spans="1:8">
      <c r="A45" s="98"/>
      <c r="B45" s="98"/>
      <c r="C45" s="97"/>
      <c r="D45" s="101">
        <v>12</v>
      </c>
      <c r="E45" s="113">
        <f t="shared" si="3"/>
        <v>0</v>
      </c>
      <c r="F45" s="98"/>
      <c r="G45" s="102" t="str">
        <f t="shared" si="2"/>
        <v/>
      </c>
      <c r="H45" s="98"/>
    </row>
    <row r="46" spans="1:8">
      <c r="A46" s="98"/>
      <c r="B46" s="98"/>
      <c r="C46" s="97"/>
      <c r="D46" s="101">
        <v>12</v>
      </c>
      <c r="E46" s="113">
        <f t="shared" si="3"/>
        <v>0</v>
      </c>
      <c r="F46" s="98"/>
      <c r="G46" s="102" t="str">
        <f t="shared" si="2"/>
        <v/>
      </c>
      <c r="H46" s="98"/>
    </row>
    <row r="47" spans="1:8">
      <c r="A47" s="98"/>
      <c r="B47" s="98"/>
      <c r="C47" s="97"/>
      <c r="D47" s="101">
        <v>12</v>
      </c>
      <c r="E47" s="113">
        <f t="shared" si="3"/>
        <v>0</v>
      </c>
      <c r="F47" s="98"/>
      <c r="G47" s="102" t="str">
        <f t="shared" si="2"/>
        <v/>
      </c>
      <c r="H47" s="98"/>
    </row>
    <row r="48" spans="1:8">
      <c r="A48" s="98"/>
      <c r="B48" s="98"/>
      <c r="C48" s="97"/>
      <c r="D48" s="101">
        <v>12</v>
      </c>
      <c r="E48" s="113">
        <f t="shared" si="3"/>
        <v>0</v>
      </c>
      <c r="F48" s="98"/>
      <c r="G48" s="102" t="str">
        <f t="shared" si="2"/>
        <v/>
      </c>
      <c r="H48" s="98"/>
    </row>
    <row r="49" spans="1:8">
      <c r="A49" s="98"/>
      <c r="B49" s="98"/>
      <c r="C49" s="97"/>
      <c r="D49" s="101">
        <v>12</v>
      </c>
      <c r="E49" s="113">
        <f t="shared" si="3"/>
        <v>0</v>
      </c>
      <c r="F49" s="98"/>
      <c r="G49" s="102" t="str">
        <f t="shared" si="2"/>
        <v/>
      </c>
      <c r="H49" s="98"/>
    </row>
    <row r="50" spans="1:8">
      <c r="A50" s="98"/>
      <c r="B50" s="98"/>
      <c r="C50" s="97"/>
      <c r="D50" s="101">
        <v>12</v>
      </c>
      <c r="E50" s="113">
        <f t="shared" si="3"/>
        <v>0</v>
      </c>
      <c r="F50" s="98"/>
      <c r="G50" s="102" t="str">
        <f t="shared" si="2"/>
        <v/>
      </c>
      <c r="H50" s="98"/>
    </row>
    <row r="51" spans="1:8">
      <c r="A51" s="98"/>
      <c r="B51" s="98"/>
      <c r="C51" s="97"/>
      <c r="D51" s="101">
        <v>12</v>
      </c>
      <c r="E51" s="113">
        <f t="shared" si="3"/>
        <v>0</v>
      </c>
      <c r="F51" s="98"/>
      <c r="G51" s="102" t="str">
        <f t="shared" si="2"/>
        <v/>
      </c>
      <c r="H51" s="98"/>
    </row>
    <row r="52" spans="1:8">
      <c r="A52" s="98"/>
      <c r="B52" s="98"/>
      <c r="C52" s="97"/>
      <c r="D52" s="101">
        <v>12</v>
      </c>
      <c r="E52" s="113">
        <f t="shared" si="3"/>
        <v>0</v>
      </c>
      <c r="F52" s="98"/>
      <c r="G52" s="102" t="str">
        <f t="shared" si="2"/>
        <v/>
      </c>
      <c r="H52" s="98"/>
    </row>
    <row r="53" spans="1:8">
      <c r="A53" s="98"/>
      <c r="B53" s="98"/>
      <c r="C53" s="97"/>
      <c r="D53" s="101">
        <v>12</v>
      </c>
      <c r="E53" s="113">
        <f t="shared" si="3"/>
        <v>0</v>
      </c>
      <c r="F53" s="98"/>
      <c r="G53" s="102" t="str">
        <f t="shared" si="2"/>
        <v/>
      </c>
      <c r="H53" s="98"/>
    </row>
    <row r="54" spans="1:8">
      <c r="A54" s="98"/>
      <c r="B54" s="98"/>
      <c r="C54" s="97"/>
      <c r="D54" s="101">
        <v>12</v>
      </c>
      <c r="E54" s="113">
        <f t="shared" si="3"/>
        <v>0</v>
      </c>
      <c r="F54" s="98"/>
      <c r="G54" s="102" t="str">
        <f t="shared" si="2"/>
        <v/>
      </c>
      <c r="H54" s="98"/>
    </row>
    <row r="55" spans="1:8">
      <c r="A55" s="98"/>
      <c r="B55" s="98"/>
      <c r="C55" s="97"/>
      <c r="D55" s="101">
        <v>12</v>
      </c>
      <c r="E55" s="113">
        <f t="shared" si="3"/>
        <v>0</v>
      </c>
      <c r="F55" s="98"/>
      <c r="G55" s="102" t="str">
        <f t="shared" si="2"/>
        <v/>
      </c>
      <c r="H55" s="98"/>
    </row>
    <row r="56" spans="1:8">
      <c r="A56" s="98"/>
      <c r="B56" s="98"/>
      <c r="C56" s="97"/>
      <c r="D56" s="101">
        <v>12</v>
      </c>
      <c r="E56" s="113">
        <f t="shared" si="3"/>
        <v>0</v>
      </c>
      <c r="F56" s="98"/>
      <c r="G56" s="102" t="str">
        <f t="shared" si="2"/>
        <v/>
      </c>
      <c r="H56" s="98"/>
    </row>
    <row r="57" spans="1:8">
      <c r="A57" s="98"/>
      <c r="B57" s="98"/>
      <c r="C57" s="97"/>
      <c r="D57" s="101">
        <v>12</v>
      </c>
      <c r="E57" s="113">
        <f t="shared" si="3"/>
        <v>0</v>
      </c>
      <c r="F57" s="98"/>
      <c r="G57" s="102" t="str">
        <f t="shared" si="2"/>
        <v/>
      </c>
      <c r="H57" s="98"/>
    </row>
    <row r="58" spans="1:8">
      <c r="A58" s="98"/>
      <c r="B58" s="98"/>
      <c r="C58" s="97"/>
      <c r="D58" s="101">
        <v>12</v>
      </c>
      <c r="E58" s="113">
        <f t="shared" si="3"/>
        <v>0</v>
      </c>
      <c r="F58" s="98"/>
      <c r="G58" s="102" t="str">
        <f t="shared" si="2"/>
        <v/>
      </c>
      <c r="H58" s="98"/>
    </row>
    <row r="59" spans="1:8">
      <c r="A59" s="98"/>
      <c r="B59" s="98"/>
      <c r="C59" s="97"/>
      <c r="D59" s="101">
        <v>12</v>
      </c>
      <c r="E59" s="113">
        <f t="shared" si="3"/>
        <v>0</v>
      </c>
      <c r="F59" s="98"/>
      <c r="G59" s="102" t="str">
        <f t="shared" si="2"/>
        <v/>
      </c>
      <c r="H59" s="98"/>
    </row>
    <row r="60" spans="1:8">
      <c r="A60" s="98"/>
      <c r="B60" s="98"/>
      <c r="C60" s="97"/>
      <c r="D60" s="101">
        <v>12</v>
      </c>
      <c r="E60" s="113">
        <f t="shared" si="3"/>
        <v>0</v>
      </c>
      <c r="F60" s="98"/>
      <c r="G60" s="102" t="str">
        <f t="shared" si="2"/>
        <v/>
      </c>
      <c r="H60" s="98"/>
    </row>
    <row r="61" spans="1:8">
      <c r="A61" s="98"/>
      <c r="B61" s="98"/>
      <c r="C61" s="97"/>
      <c r="D61" s="101">
        <v>12</v>
      </c>
      <c r="E61" s="113">
        <f t="shared" si="3"/>
        <v>0</v>
      </c>
      <c r="F61" s="98"/>
      <c r="G61" s="102" t="str">
        <f t="shared" si="2"/>
        <v/>
      </c>
      <c r="H61" s="98"/>
    </row>
    <row r="62" spans="1:8">
      <c r="A62" s="98"/>
      <c r="B62" s="98"/>
      <c r="C62" s="97"/>
      <c r="D62" s="101">
        <v>12</v>
      </c>
      <c r="E62" s="113">
        <f t="shared" si="3"/>
        <v>0</v>
      </c>
      <c r="F62" s="98"/>
      <c r="G62" s="102" t="str">
        <f t="shared" si="2"/>
        <v/>
      </c>
      <c r="H62" s="98"/>
    </row>
    <row r="63" spans="1:8">
      <c r="A63" s="98"/>
      <c r="B63" s="98"/>
      <c r="C63" s="97"/>
      <c r="D63" s="101">
        <v>12</v>
      </c>
      <c r="E63" s="113">
        <f t="shared" si="3"/>
        <v>0</v>
      </c>
      <c r="F63" s="98"/>
      <c r="G63" s="102" t="str">
        <f t="shared" si="2"/>
        <v/>
      </c>
      <c r="H63" s="98"/>
    </row>
    <row r="64" spans="1:8">
      <c r="A64" s="98"/>
      <c r="B64" s="98"/>
      <c r="C64" s="97"/>
      <c r="D64" s="101">
        <v>12</v>
      </c>
      <c r="E64" s="113">
        <f t="shared" si="3"/>
        <v>0</v>
      </c>
      <c r="F64" s="98"/>
      <c r="G64" s="102" t="str">
        <f t="shared" si="2"/>
        <v/>
      </c>
      <c r="H64" s="98"/>
    </row>
    <row r="65" spans="1:8">
      <c r="A65" s="98"/>
      <c r="B65" s="98"/>
      <c r="C65" s="97"/>
      <c r="D65" s="101">
        <v>12</v>
      </c>
      <c r="E65" s="113">
        <f t="shared" si="3"/>
        <v>0</v>
      </c>
      <c r="F65" s="98"/>
      <c r="G65" s="102" t="str">
        <f t="shared" si="2"/>
        <v/>
      </c>
      <c r="H65" s="98"/>
    </row>
    <row r="66" spans="1:8">
      <c r="A66" s="98"/>
      <c r="B66" s="98"/>
      <c r="C66" s="97"/>
      <c r="D66" s="101">
        <v>12</v>
      </c>
      <c r="E66" s="113">
        <f t="shared" si="3"/>
        <v>0</v>
      </c>
      <c r="F66" s="98"/>
      <c r="G66" s="102" t="str">
        <f t="shared" si="2"/>
        <v/>
      </c>
      <c r="H66" s="98"/>
    </row>
    <row r="67" spans="1:8">
      <c r="A67" s="98"/>
      <c r="B67" s="98"/>
      <c r="C67" s="97"/>
      <c r="D67" s="101">
        <v>12</v>
      </c>
      <c r="E67" s="113">
        <f t="shared" si="3"/>
        <v>0</v>
      </c>
      <c r="F67" s="98"/>
      <c r="G67" s="102" t="str">
        <f t="shared" si="2"/>
        <v/>
      </c>
      <c r="H67" s="98"/>
    </row>
    <row r="68" spans="1:8">
      <c r="A68" s="98"/>
      <c r="B68" s="98"/>
      <c r="C68" s="97"/>
      <c r="D68" s="101">
        <v>12</v>
      </c>
      <c r="E68" s="113">
        <f t="shared" si="3"/>
        <v>0</v>
      </c>
      <c r="F68" s="98"/>
      <c r="G68" s="102" t="str">
        <f t="shared" si="2"/>
        <v/>
      </c>
      <c r="H68" s="98"/>
    </row>
    <row r="69" spans="1:8">
      <c r="A69" s="98"/>
      <c r="B69" s="98"/>
      <c r="C69" s="97"/>
      <c r="D69" s="101">
        <v>12</v>
      </c>
      <c r="E69" s="113">
        <f t="shared" si="3"/>
        <v>0</v>
      </c>
      <c r="F69" s="98"/>
      <c r="G69" s="102" t="str">
        <f t="shared" si="2"/>
        <v/>
      </c>
      <c r="H69" s="98"/>
    </row>
    <row r="70" spans="1:8">
      <c r="A70" s="98"/>
      <c r="B70" s="98"/>
      <c r="C70" s="97"/>
      <c r="D70" s="101">
        <v>12</v>
      </c>
      <c r="E70" s="113">
        <f t="shared" si="3"/>
        <v>0</v>
      </c>
      <c r="F70" s="98"/>
      <c r="G70" s="102" t="str">
        <f t="shared" si="2"/>
        <v/>
      </c>
      <c r="H70" s="98"/>
    </row>
    <row r="71" spans="1:8">
      <c r="A71" s="98"/>
      <c r="B71" s="98"/>
      <c r="C71" s="97"/>
      <c r="D71" s="101">
        <v>12</v>
      </c>
      <c r="E71" s="113">
        <f t="shared" si="3"/>
        <v>0</v>
      </c>
      <c r="F71" s="98"/>
      <c r="G71" s="102" t="str">
        <f t="shared" si="2"/>
        <v/>
      </c>
      <c r="H71" s="98"/>
    </row>
    <row r="72" spans="1:8">
      <c r="A72" s="98"/>
      <c r="B72" s="98"/>
      <c r="C72" s="97"/>
      <c r="D72" s="101">
        <v>12</v>
      </c>
      <c r="E72" s="113">
        <f t="shared" si="3"/>
        <v>0</v>
      </c>
      <c r="F72" s="98"/>
      <c r="G72" s="102" t="str">
        <f t="shared" si="2"/>
        <v/>
      </c>
      <c r="H72" s="98"/>
    </row>
    <row r="73" spans="1:8">
      <c r="A73" s="98"/>
      <c r="B73" s="98"/>
      <c r="C73" s="97"/>
      <c r="D73" s="101">
        <v>12</v>
      </c>
      <c r="E73" s="113">
        <f t="shared" si="3"/>
        <v>0</v>
      </c>
      <c r="F73" s="98"/>
      <c r="G73" s="102" t="str">
        <f t="shared" si="2"/>
        <v/>
      </c>
      <c r="H73" s="98"/>
    </row>
    <row r="74" spans="1:8">
      <c r="A74" s="98"/>
      <c r="B74" s="98"/>
      <c r="C74" s="97"/>
      <c r="D74" s="101">
        <v>12</v>
      </c>
      <c r="E74" s="113">
        <f t="shared" si="3"/>
        <v>0</v>
      </c>
      <c r="F74" s="98"/>
      <c r="G74" s="102" t="str">
        <f t="shared" si="2"/>
        <v/>
      </c>
      <c r="H74" s="98"/>
    </row>
    <row r="75" spans="1:8">
      <c r="A75" s="98"/>
      <c r="B75" s="98"/>
      <c r="C75" s="97"/>
      <c r="D75" s="101">
        <v>12</v>
      </c>
      <c r="E75" s="113">
        <f t="shared" si="3"/>
        <v>0</v>
      </c>
      <c r="F75" s="98"/>
      <c r="G75" s="102" t="str">
        <f t="shared" si="2"/>
        <v/>
      </c>
      <c r="H75" s="98"/>
    </row>
    <row r="76" spans="1:8">
      <c r="A76" s="98"/>
      <c r="B76" s="98"/>
      <c r="C76" s="97"/>
      <c r="D76" s="101">
        <v>12</v>
      </c>
      <c r="E76" s="113">
        <f t="shared" si="3"/>
        <v>0</v>
      </c>
      <c r="F76" s="98"/>
      <c r="G76" s="102" t="str">
        <f t="shared" si="2"/>
        <v/>
      </c>
      <c r="H76" s="98"/>
    </row>
    <row r="77" spans="1:8">
      <c r="A77" s="98"/>
      <c r="B77" s="98"/>
      <c r="C77" s="97"/>
      <c r="D77" s="101">
        <v>12</v>
      </c>
      <c r="E77" s="113">
        <f t="shared" si="3"/>
        <v>0</v>
      </c>
      <c r="F77" s="98"/>
      <c r="G77" s="102" t="str">
        <f t="shared" si="2"/>
        <v/>
      </c>
      <c r="H77" s="98"/>
    </row>
    <row r="78" spans="1:8">
      <c r="A78" s="98"/>
      <c r="B78" s="98"/>
      <c r="C78" s="97"/>
      <c r="D78" s="101">
        <v>12</v>
      </c>
      <c r="E78" s="113">
        <f t="shared" si="3"/>
        <v>0</v>
      </c>
      <c r="F78" s="98"/>
      <c r="G78" s="102" t="str">
        <f t="shared" si="2"/>
        <v/>
      </c>
      <c r="H78" s="98"/>
    </row>
    <row r="79" spans="1:8">
      <c r="A79" s="98"/>
      <c r="B79" s="98"/>
      <c r="C79" s="97"/>
      <c r="D79" s="101">
        <v>12</v>
      </c>
      <c r="E79" s="113">
        <f t="shared" si="3"/>
        <v>0</v>
      </c>
      <c r="F79" s="98"/>
      <c r="G79" s="102" t="str">
        <f t="shared" si="2"/>
        <v/>
      </c>
      <c r="H79" s="98"/>
    </row>
    <row r="80" spans="1:8">
      <c r="A80" s="98"/>
      <c r="B80" s="98"/>
      <c r="C80" s="97"/>
      <c r="D80" s="101">
        <v>12</v>
      </c>
      <c r="E80" s="113">
        <f t="shared" si="3"/>
        <v>0</v>
      </c>
      <c r="F80" s="98"/>
      <c r="G80" s="102" t="str">
        <f t="shared" si="2"/>
        <v/>
      </c>
      <c r="H80" s="98"/>
    </row>
    <row r="81" spans="1:8">
      <c r="A81" s="98"/>
      <c r="B81" s="98"/>
      <c r="C81" s="97"/>
      <c r="D81" s="101">
        <v>12</v>
      </c>
      <c r="E81" s="113">
        <f t="shared" si="3"/>
        <v>0</v>
      </c>
      <c r="F81" s="98"/>
      <c r="G81" s="102" t="str">
        <f t="shared" si="2"/>
        <v/>
      </c>
      <c r="H81" s="98"/>
    </row>
    <row r="82" spans="1:8">
      <c r="A82" s="98"/>
      <c r="B82" s="98"/>
      <c r="C82" s="97"/>
      <c r="D82" s="101">
        <v>12</v>
      </c>
      <c r="E82" s="113">
        <f t="shared" si="3"/>
        <v>0</v>
      </c>
      <c r="F82" s="98"/>
      <c r="G82" s="102" t="str">
        <f t="shared" si="2"/>
        <v/>
      </c>
      <c r="H82" s="98"/>
    </row>
    <row r="83" spans="1:8">
      <c r="A83" s="98"/>
      <c r="B83" s="98"/>
      <c r="C83" s="97"/>
      <c r="D83" s="101">
        <v>12</v>
      </c>
      <c r="E83" s="113">
        <f t="shared" si="3"/>
        <v>0</v>
      </c>
      <c r="F83" s="98"/>
      <c r="G83" s="102" t="str">
        <f t="shared" si="2"/>
        <v/>
      </c>
      <c r="H83" s="98"/>
    </row>
    <row r="84" spans="1:8">
      <c r="A84" s="98"/>
      <c r="B84" s="98"/>
      <c r="C84" s="97"/>
      <c r="D84" s="101">
        <v>12</v>
      </c>
      <c r="E84" s="113">
        <f t="shared" ref="E84:E147" si="4">ROUND(C84*D84,2)</f>
        <v>0</v>
      </c>
      <c r="F84" s="98"/>
      <c r="G84" s="102" t="str">
        <f t="shared" si="2"/>
        <v/>
      </c>
      <c r="H84" s="98"/>
    </row>
    <row r="85" spans="1:8">
      <c r="A85" s="98"/>
      <c r="B85" s="98"/>
      <c r="C85" s="97"/>
      <c r="D85" s="101">
        <v>12</v>
      </c>
      <c r="E85" s="113">
        <f t="shared" si="4"/>
        <v>0</v>
      </c>
      <c r="F85" s="98"/>
      <c r="G85" s="102" t="str">
        <f t="shared" si="2"/>
        <v/>
      </c>
      <c r="H85" s="98"/>
    </row>
    <row r="86" spans="1:8">
      <c r="A86" s="98"/>
      <c r="B86" s="98"/>
      <c r="C86" s="97"/>
      <c r="D86" s="101">
        <v>12</v>
      </c>
      <c r="E86" s="113">
        <f t="shared" si="4"/>
        <v>0</v>
      </c>
      <c r="F86" s="98"/>
      <c r="G86" s="102" t="str">
        <f t="shared" ref="G86:G149" si="5">IF(F86=0,"",ROUND(E86/F86,2))</f>
        <v/>
      </c>
      <c r="H86" s="98"/>
    </row>
    <row r="87" spans="1:8">
      <c r="A87" s="98"/>
      <c r="B87" s="98"/>
      <c r="C87" s="97"/>
      <c r="D87" s="101">
        <v>12</v>
      </c>
      <c r="E87" s="113">
        <f t="shared" si="4"/>
        <v>0</v>
      </c>
      <c r="F87" s="98"/>
      <c r="G87" s="102" t="str">
        <f t="shared" si="5"/>
        <v/>
      </c>
      <c r="H87" s="98"/>
    </row>
    <row r="88" spans="1:8">
      <c r="A88" s="98"/>
      <c r="B88" s="98"/>
      <c r="C88" s="97"/>
      <c r="D88" s="101">
        <v>12</v>
      </c>
      <c r="E88" s="113">
        <f t="shared" si="4"/>
        <v>0</v>
      </c>
      <c r="F88" s="98"/>
      <c r="G88" s="102" t="str">
        <f t="shared" si="5"/>
        <v/>
      </c>
      <c r="H88" s="98"/>
    </row>
    <row r="89" spans="1:8">
      <c r="A89" s="98"/>
      <c r="B89" s="98"/>
      <c r="C89" s="97"/>
      <c r="D89" s="101">
        <v>12</v>
      </c>
      <c r="E89" s="113">
        <f t="shared" si="4"/>
        <v>0</v>
      </c>
      <c r="F89" s="98"/>
      <c r="G89" s="102" t="str">
        <f t="shared" si="5"/>
        <v/>
      </c>
      <c r="H89" s="98"/>
    </row>
    <row r="90" spans="1:8">
      <c r="A90" s="98"/>
      <c r="B90" s="98"/>
      <c r="C90" s="97"/>
      <c r="D90" s="101">
        <v>12</v>
      </c>
      <c r="E90" s="113">
        <f t="shared" si="4"/>
        <v>0</v>
      </c>
      <c r="F90" s="98"/>
      <c r="G90" s="102" t="str">
        <f t="shared" si="5"/>
        <v/>
      </c>
      <c r="H90" s="98"/>
    </row>
    <row r="91" spans="1:8">
      <c r="A91" s="98"/>
      <c r="B91" s="98"/>
      <c r="C91" s="97"/>
      <c r="D91" s="101">
        <v>12</v>
      </c>
      <c r="E91" s="113">
        <f t="shared" si="4"/>
        <v>0</v>
      </c>
      <c r="F91" s="98"/>
      <c r="G91" s="102" t="str">
        <f t="shared" si="5"/>
        <v/>
      </c>
      <c r="H91" s="98"/>
    </row>
    <row r="92" spans="1:8">
      <c r="A92" s="98"/>
      <c r="B92" s="98"/>
      <c r="C92" s="97"/>
      <c r="D92" s="101">
        <v>12</v>
      </c>
      <c r="E92" s="113">
        <f t="shared" si="4"/>
        <v>0</v>
      </c>
      <c r="F92" s="98"/>
      <c r="G92" s="102" t="str">
        <f t="shared" si="5"/>
        <v/>
      </c>
      <c r="H92" s="98"/>
    </row>
    <row r="93" spans="1:8">
      <c r="A93" s="98"/>
      <c r="B93" s="98"/>
      <c r="C93" s="97"/>
      <c r="D93" s="101">
        <v>12</v>
      </c>
      <c r="E93" s="113">
        <f t="shared" si="4"/>
        <v>0</v>
      </c>
      <c r="F93" s="98"/>
      <c r="G93" s="102" t="str">
        <f t="shared" si="5"/>
        <v/>
      </c>
      <c r="H93" s="98"/>
    </row>
    <row r="94" spans="1:8">
      <c r="A94" s="98"/>
      <c r="B94" s="98"/>
      <c r="C94" s="97"/>
      <c r="D94" s="101">
        <v>12</v>
      </c>
      <c r="E94" s="113">
        <f t="shared" si="4"/>
        <v>0</v>
      </c>
      <c r="F94" s="98"/>
      <c r="G94" s="102" t="str">
        <f t="shared" si="5"/>
        <v/>
      </c>
      <c r="H94" s="98"/>
    </row>
    <row r="95" spans="1:8">
      <c r="A95" s="98"/>
      <c r="B95" s="98"/>
      <c r="C95" s="97"/>
      <c r="D95" s="101">
        <v>12</v>
      </c>
      <c r="E95" s="113">
        <f t="shared" si="4"/>
        <v>0</v>
      </c>
      <c r="F95" s="98"/>
      <c r="G95" s="102" t="str">
        <f t="shared" si="5"/>
        <v/>
      </c>
      <c r="H95" s="98"/>
    </row>
    <row r="96" spans="1:8">
      <c r="A96" s="98"/>
      <c r="B96" s="98"/>
      <c r="C96" s="97"/>
      <c r="D96" s="101">
        <v>12</v>
      </c>
      <c r="E96" s="113">
        <f t="shared" si="4"/>
        <v>0</v>
      </c>
      <c r="F96" s="98"/>
      <c r="G96" s="102" t="str">
        <f t="shared" si="5"/>
        <v/>
      </c>
      <c r="H96" s="98"/>
    </row>
    <row r="97" spans="1:8">
      <c r="A97" s="98"/>
      <c r="B97" s="98"/>
      <c r="C97" s="97"/>
      <c r="D97" s="101">
        <v>12</v>
      </c>
      <c r="E97" s="113">
        <f t="shared" si="4"/>
        <v>0</v>
      </c>
      <c r="F97" s="98"/>
      <c r="G97" s="102" t="str">
        <f t="shared" si="5"/>
        <v/>
      </c>
      <c r="H97" s="98"/>
    </row>
    <row r="98" spans="1:8">
      <c r="A98" s="98"/>
      <c r="B98" s="98"/>
      <c r="C98" s="97"/>
      <c r="D98" s="101">
        <v>12</v>
      </c>
      <c r="E98" s="113">
        <f t="shared" si="4"/>
        <v>0</v>
      </c>
      <c r="F98" s="98"/>
      <c r="G98" s="102" t="str">
        <f t="shared" si="5"/>
        <v/>
      </c>
      <c r="H98" s="98"/>
    </row>
    <row r="99" spans="1:8">
      <c r="A99" s="98"/>
      <c r="B99" s="98"/>
      <c r="C99" s="97"/>
      <c r="D99" s="101">
        <v>12</v>
      </c>
      <c r="E99" s="113">
        <f t="shared" si="4"/>
        <v>0</v>
      </c>
      <c r="F99" s="98"/>
      <c r="G99" s="102" t="str">
        <f t="shared" si="5"/>
        <v/>
      </c>
      <c r="H99" s="98"/>
    </row>
    <row r="100" spans="1:8">
      <c r="A100" s="98"/>
      <c r="B100" s="98"/>
      <c r="C100" s="97"/>
      <c r="D100" s="101">
        <v>12</v>
      </c>
      <c r="E100" s="113">
        <f t="shared" si="4"/>
        <v>0</v>
      </c>
      <c r="F100" s="98"/>
      <c r="G100" s="102" t="str">
        <f t="shared" si="5"/>
        <v/>
      </c>
      <c r="H100" s="98"/>
    </row>
    <row r="101" spans="1:8">
      <c r="A101" s="98"/>
      <c r="B101" s="98"/>
      <c r="C101" s="97"/>
      <c r="D101" s="101">
        <v>12</v>
      </c>
      <c r="E101" s="113">
        <f t="shared" si="4"/>
        <v>0</v>
      </c>
      <c r="F101" s="98"/>
      <c r="G101" s="102" t="str">
        <f t="shared" si="5"/>
        <v/>
      </c>
      <c r="H101" s="98"/>
    </row>
    <row r="102" spans="1:8">
      <c r="A102" s="98"/>
      <c r="B102" s="98"/>
      <c r="C102" s="97"/>
      <c r="D102" s="101">
        <v>12</v>
      </c>
      <c r="E102" s="113">
        <f t="shared" si="4"/>
        <v>0</v>
      </c>
      <c r="F102" s="98"/>
      <c r="G102" s="102" t="str">
        <f t="shared" si="5"/>
        <v/>
      </c>
      <c r="H102" s="98"/>
    </row>
    <row r="103" spans="1:8">
      <c r="A103" s="98"/>
      <c r="B103" s="98"/>
      <c r="C103" s="97"/>
      <c r="D103" s="101">
        <v>12</v>
      </c>
      <c r="E103" s="113">
        <f t="shared" si="4"/>
        <v>0</v>
      </c>
      <c r="F103" s="98"/>
      <c r="G103" s="102" t="str">
        <f t="shared" si="5"/>
        <v/>
      </c>
      <c r="H103" s="98"/>
    </row>
    <row r="104" spans="1:8">
      <c r="A104" s="98"/>
      <c r="B104" s="98"/>
      <c r="C104" s="97"/>
      <c r="D104" s="101">
        <v>12</v>
      </c>
      <c r="E104" s="113">
        <f t="shared" si="4"/>
        <v>0</v>
      </c>
      <c r="F104" s="98"/>
      <c r="G104" s="102" t="str">
        <f t="shared" si="5"/>
        <v/>
      </c>
      <c r="H104" s="98"/>
    </row>
    <row r="105" spans="1:8">
      <c r="A105" s="98"/>
      <c r="B105" s="98"/>
      <c r="C105" s="97"/>
      <c r="D105" s="101">
        <v>12</v>
      </c>
      <c r="E105" s="113">
        <f t="shared" si="4"/>
        <v>0</v>
      </c>
      <c r="F105" s="98"/>
      <c r="G105" s="102" t="str">
        <f t="shared" si="5"/>
        <v/>
      </c>
      <c r="H105" s="98"/>
    </row>
    <row r="106" spans="1:8">
      <c r="A106" s="98"/>
      <c r="B106" s="98"/>
      <c r="C106" s="97"/>
      <c r="D106" s="101">
        <v>12</v>
      </c>
      <c r="E106" s="113">
        <f t="shared" si="4"/>
        <v>0</v>
      </c>
      <c r="F106" s="98"/>
      <c r="G106" s="102" t="str">
        <f t="shared" si="5"/>
        <v/>
      </c>
      <c r="H106" s="98"/>
    </row>
    <row r="107" spans="1:8">
      <c r="A107" s="98"/>
      <c r="B107" s="98"/>
      <c r="C107" s="97"/>
      <c r="D107" s="101">
        <v>12</v>
      </c>
      <c r="E107" s="113">
        <f t="shared" si="4"/>
        <v>0</v>
      </c>
      <c r="F107" s="98"/>
      <c r="G107" s="102" t="str">
        <f t="shared" si="5"/>
        <v/>
      </c>
      <c r="H107" s="98"/>
    </row>
    <row r="108" spans="1:8">
      <c r="A108" s="98"/>
      <c r="B108" s="98"/>
      <c r="C108" s="97"/>
      <c r="D108" s="101">
        <v>12</v>
      </c>
      <c r="E108" s="113">
        <f t="shared" si="4"/>
        <v>0</v>
      </c>
      <c r="F108" s="98"/>
      <c r="G108" s="102" t="str">
        <f t="shared" si="5"/>
        <v/>
      </c>
      <c r="H108" s="98"/>
    </row>
    <row r="109" spans="1:8">
      <c r="A109" s="98"/>
      <c r="B109" s="98"/>
      <c r="C109" s="97"/>
      <c r="D109" s="101">
        <v>12</v>
      </c>
      <c r="E109" s="113">
        <f t="shared" si="4"/>
        <v>0</v>
      </c>
      <c r="F109" s="98"/>
      <c r="G109" s="102" t="str">
        <f t="shared" si="5"/>
        <v/>
      </c>
      <c r="H109" s="98"/>
    </row>
    <row r="110" spans="1:8">
      <c r="A110" s="98"/>
      <c r="B110" s="98"/>
      <c r="C110" s="97"/>
      <c r="D110" s="101">
        <v>12</v>
      </c>
      <c r="E110" s="113">
        <f t="shared" si="4"/>
        <v>0</v>
      </c>
      <c r="F110" s="98"/>
      <c r="G110" s="102" t="str">
        <f t="shared" si="5"/>
        <v/>
      </c>
      <c r="H110" s="98"/>
    </row>
    <row r="111" spans="1:8">
      <c r="A111" s="98"/>
      <c r="B111" s="98"/>
      <c r="C111" s="97"/>
      <c r="D111" s="101">
        <v>12</v>
      </c>
      <c r="E111" s="113">
        <f t="shared" si="4"/>
        <v>0</v>
      </c>
      <c r="F111" s="98"/>
      <c r="G111" s="102" t="str">
        <f t="shared" si="5"/>
        <v/>
      </c>
      <c r="H111" s="98"/>
    </row>
    <row r="112" spans="1:8">
      <c r="A112" s="98"/>
      <c r="B112" s="98"/>
      <c r="C112" s="97"/>
      <c r="D112" s="101">
        <v>12</v>
      </c>
      <c r="E112" s="113">
        <f t="shared" si="4"/>
        <v>0</v>
      </c>
      <c r="F112" s="98"/>
      <c r="G112" s="102" t="str">
        <f t="shared" si="5"/>
        <v/>
      </c>
      <c r="H112" s="98"/>
    </row>
    <row r="113" spans="1:8">
      <c r="A113" s="98"/>
      <c r="B113" s="98"/>
      <c r="C113" s="97"/>
      <c r="D113" s="101">
        <v>12</v>
      </c>
      <c r="E113" s="113">
        <f t="shared" si="4"/>
        <v>0</v>
      </c>
      <c r="F113" s="98"/>
      <c r="G113" s="102" t="str">
        <f t="shared" si="5"/>
        <v/>
      </c>
      <c r="H113" s="98"/>
    </row>
    <row r="114" spans="1:8">
      <c r="A114" s="98"/>
      <c r="B114" s="98"/>
      <c r="C114" s="97"/>
      <c r="D114" s="101">
        <v>12</v>
      </c>
      <c r="E114" s="113">
        <f t="shared" si="4"/>
        <v>0</v>
      </c>
      <c r="F114" s="98"/>
      <c r="G114" s="102" t="str">
        <f t="shared" si="5"/>
        <v/>
      </c>
      <c r="H114" s="98"/>
    </row>
    <row r="115" spans="1:8">
      <c r="A115" s="98"/>
      <c r="B115" s="98"/>
      <c r="C115" s="97"/>
      <c r="D115" s="101">
        <v>12</v>
      </c>
      <c r="E115" s="113">
        <f t="shared" si="4"/>
        <v>0</v>
      </c>
      <c r="F115" s="98"/>
      <c r="G115" s="102" t="str">
        <f t="shared" si="5"/>
        <v/>
      </c>
      <c r="H115" s="98"/>
    </row>
    <row r="116" spans="1:8">
      <c r="A116" s="98"/>
      <c r="B116" s="98"/>
      <c r="C116" s="97"/>
      <c r="D116" s="101">
        <v>12</v>
      </c>
      <c r="E116" s="113">
        <f t="shared" si="4"/>
        <v>0</v>
      </c>
      <c r="F116" s="98"/>
      <c r="G116" s="102" t="str">
        <f t="shared" si="5"/>
        <v/>
      </c>
      <c r="H116" s="98"/>
    </row>
    <row r="117" spans="1:8">
      <c r="A117" s="98"/>
      <c r="B117" s="98"/>
      <c r="C117" s="97"/>
      <c r="D117" s="101">
        <v>12</v>
      </c>
      <c r="E117" s="113">
        <f t="shared" si="4"/>
        <v>0</v>
      </c>
      <c r="F117" s="98"/>
      <c r="G117" s="102" t="str">
        <f t="shared" si="5"/>
        <v/>
      </c>
      <c r="H117" s="98"/>
    </row>
    <row r="118" spans="1:8">
      <c r="A118" s="98"/>
      <c r="B118" s="98"/>
      <c r="C118" s="97"/>
      <c r="D118" s="101">
        <v>12</v>
      </c>
      <c r="E118" s="113">
        <f t="shared" si="4"/>
        <v>0</v>
      </c>
      <c r="F118" s="98"/>
      <c r="G118" s="102" t="str">
        <f t="shared" si="5"/>
        <v/>
      </c>
      <c r="H118" s="98"/>
    </row>
    <row r="119" spans="1:8">
      <c r="A119" s="98"/>
      <c r="B119" s="98"/>
      <c r="C119" s="97"/>
      <c r="D119" s="101">
        <v>12</v>
      </c>
      <c r="E119" s="113">
        <f t="shared" si="4"/>
        <v>0</v>
      </c>
      <c r="F119" s="98"/>
      <c r="G119" s="102" t="str">
        <f t="shared" si="5"/>
        <v/>
      </c>
      <c r="H119" s="98"/>
    </row>
    <row r="120" spans="1:8">
      <c r="A120" s="98"/>
      <c r="B120" s="98"/>
      <c r="C120" s="97"/>
      <c r="D120" s="101">
        <v>12</v>
      </c>
      <c r="E120" s="113">
        <f t="shared" si="4"/>
        <v>0</v>
      </c>
      <c r="F120" s="98"/>
      <c r="G120" s="102" t="str">
        <f t="shared" si="5"/>
        <v/>
      </c>
      <c r="H120" s="98"/>
    </row>
    <row r="121" spans="1:8">
      <c r="A121" s="98"/>
      <c r="B121" s="98"/>
      <c r="C121" s="97"/>
      <c r="D121" s="101">
        <v>12</v>
      </c>
      <c r="E121" s="113">
        <f t="shared" si="4"/>
        <v>0</v>
      </c>
      <c r="F121" s="98"/>
      <c r="G121" s="102" t="str">
        <f t="shared" si="5"/>
        <v/>
      </c>
      <c r="H121" s="98"/>
    </row>
    <row r="122" spans="1:8">
      <c r="A122" s="98"/>
      <c r="B122" s="98"/>
      <c r="C122" s="97"/>
      <c r="D122" s="101">
        <v>12</v>
      </c>
      <c r="E122" s="113">
        <f t="shared" si="4"/>
        <v>0</v>
      </c>
      <c r="F122" s="98"/>
      <c r="G122" s="102" t="str">
        <f t="shared" si="5"/>
        <v/>
      </c>
      <c r="H122" s="98"/>
    </row>
    <row r="123" spans="1:8">
      <c r="A123" s="98"/>
      <c r="B123" s="98"/>
      <c r="C123" s="97"/>
      <c r="D123" s="101">
        <v>12</v>
      </c>
      <c r="E123" s="113">
        <f t="shared" si="4"/>
        <v>0</v>
      </c>
      <c r="F123" s="98"/>
      <c r="G123" s="102" t="str">
        <f t="shared" si="5"/>
        <v/>
      </c>
      <c r="H123" s="98"/>
    </row>
    <row r="124" spans="1:8">
      <c r="A124" s="98"/>
      <c r="B124" s="98"/>
      <c r="C124" s="97"/>
      <c r="D124" s="101">
        <v>12</v>
      </c>
      <c r="E124" s="113">
        <f t="shared" si="4"/>
        <v>0</v>
      </c>
      <c r="F124" s="98"/>
      <c r="G124" s="102" t="str">
        <f t="shared" si="5"/>
        <v/>
      </c>
      <c r="H124" s="98"/>
    </row>
    <row r="125" spans="1:8">
      <c r="A125" s="98"/>
      <c r="B125" s="98"/>
      <c r="C125" s="97"/>
      <c r="D125" s="101">
        <v>12</v>
      </c>
      <c r="E125" s="113">
        <f t="shared" si="4"/>
        <v>0</v>
      </c>
      <c r="F125" s="98"/>
      <c r="G125" s="102" t="str">
        <f t="shared" si="5"/>
        <v/>
      </c>
      <c r="H125" s="98"/>
    </row>
    <row r="126" spans="1:8">
      <c r="A126" s="98"/>
      <c r="B126" s="98"/>
      <c r="C126" s="97"/>
      <c r="D126" s="101">
        <v>12</v>
      </c>
      <c r="E126" s="113">
        <f t="shared" si="4"/>
        <v>0</v>
      </c>
      <c r="F126" s="98"/>
      <c r="G126" s="102" t="str">
        <f t="shared" si="5"/>
        <v/>
      </c>
      <c r="H126" s="98"/>
    </row>
    <row r="127" spans="1:8">
      <c r="A127" s="98"/>
      <c r="B127" s="98"/>
      <c r="C127" s="97"/>
      <c r="D127" s="101">
        <v>12</v>
      </c>
      <c r="E127" s="113">
        <f t="shared" si="4"/>
        <v>0</v>
      </c>
      <c r="F127" s="98"/>
      <c r="G127" s="102" t="str">
        <f t="shared" si="5"/>
        <v/>
      </c>
      <c r="H127" s="98"/>
    </row>
    <row r="128" spans="1:8">
      <c r="A128" s="98"/>
      <c r="B128" s="98"/>
      <c r="C128" s="97"/>
      <c r="D128" s="101">
        <v>12</v>
      </c>
      <c r="E128" s="113">
        <f t="shared" si="4"/>
        <v>0</v>
      </c>
      <c r="F128" s="98"/>
      <c r="G128" s="102" t="str">
        <f t="shared" si="5"/>
        <v/>
      </c>
      <c r="H128" s="98"/>
    </row>
    <row r="129" spans="1:8">
      <c r="A129" s="98"/>
      <c r="B129" s="98"/>
      <c r="C129" s="97"/>
      <c r="D129" s="101">
        <v>12</v>
      </c>
      <c r="E129" s="113">
        <f t="shared" si="4"/>
        <v>0</v>
      </c>
      <c r="F129" s="98"/>
      <c r="G129" s="102" t="str">
        <f t="shared" si="5"/>
        <v/>
      </c>
      <c r="H129" s="98"/>
    </row>
    <row r="130" spans="1:8">
      <c r="A130" s="98"/>
      <c r="B130" s="98"/>
      <c r="C130" s="97"/>
      <c r="D130" s="101">
        <v>12</v>
      </c>
      <c r="E130" s="113">
        <f t="shared" si="4"/>
        <v>0</v>
      </c>
      <c r="F130" s="98"/>
      <c r="G130" s="102" t="str">
        <f t="shared" si="5"/>
        <v/>
      </c>
      <c r="H130" s="98"/>
    </row>
    <row r="131" spans="1:8">
      <c r="A131" s="98"/>
      <c r="B131" s="98"/>
      <c r="C131" s="97"/>
      <c r="D131" s="101">
        <v>12</v>
      </c>
      <c r="E131" s="113">
        <f t="shared" si="4"/>
        <v>0</v>
      </c>
      <c r="F131" s="98"/>
      <c r="G131" s="102" t="str">
        <f t="shared" si="5"/>
        <v/>
      </c>
      <c r="H131" s="98"/>
    </row>
    <row r="132" spans="1:8">
      <c r="A132" s="98"/>
      <c r="B132" s="98"/>
      <c r="C132" s="97"/>
      <c r="D132" s="101">
        <v>12</v>
      </c>
      <c r="E132" s="113">
        <f t="shared" si="4"/>
        <v>0</v>
      </c>
      <c r="F132" s="98"/>
      <c r="G132" s="102" t="str">
        <f t="shared" si="5"/>
        <v/>
      </c>
      <c r="H132" s="98"/>
    </row>
    <row r="133" spans="1:8">
      <c r="A133" s="98"/>
      <c r="B133" s="98"/>
      <c r="C133" s="97"/>
      <c r="D133" s="101">
        <v>12</v>
      </c>
      <c r="E133" s="113">
        <f t="shared" si="4"/>
        <v>0</v>
      </c>
      <c r="F133" s="98"/>
      <c r="G133" s="102" t="str">
        <f t="shared" si="5"/>
        <v/>
      </c>
      <c r="H133" s="98"/>
    </row>
    <row r="134" spans="1:8">
      <c r="A134" s="98"/>
      <c r="B134" s="98"/>
      <c r="C134" s="97"/>
      <c r="D134" s="101">
        <v>12</v>
      </c>
      <c r="E134" s="113">
        <f t="shared" si="4"/>
        <v>0</v>
      </c>
      <c r="F134" s="98"/>
      <c r="G134" s="102" t="str">
        <f t="shared" si="5"/>
        <v/>
      </c>
      <c r="H134" s="98"/>
    </row>
    <row r="135" spans="1:8">
      <c r="A135" s="98"/>
      <c r="B135" s="98"/>
      <c r="C135" s="97"/>
      <c r="D135" s="101">
        <v>12</v>
      </c>
      <c r="E135" s="113">
        <f t="shared" si="4"/>
        <v>0</v>
      </c>
      <c r="F135" s="98"/>
      <c r="G135" s="102" t="str">
        <f t="shared" si="5"/>
        <v/>
      </c>
      <c r="H135" s="98"/>
    </row>
    <row r="136" spans="1:8">
      <c r="A136" s="98"/>
      <c r="B136" s="98"/>
      <c r="C136" s="97"/>
      <c r="D136" s="101">
        <v>12</v>
      </c>
      <c r="E136" s="113">
        <f t="shared" si="4"/>
        <v>0</v>
      </c>
      <c r="F136" s="98"/>
      <c r="G136" s="102" t="str">
        <f t="shared" si="5"/>
        <v/>
      </c>
      <c r="H136" s="98"/>
    </row>
    <row r="137" spans="1:8">
      <c r="A137" s="98"/>
      <c r="B137" s="98"/>
      <c r="C137" s="97"/>
      <c r="D137" s="101">
        <v>12</v>
      </c>
      <c r="E137" s="113">
        <f t="shared" si="4"/>
        <v>0</v>
      </c>
      <c r="F137" s="98"/>
      <c r="G137" s="102" t="str">
        <f t="shared" si="5"/>
        <v/>
      </c>
      <c r="H137" s="98"/>
    </row>
    <row r="138" spans="1:8">
      <c r="A138" s="98"/>
      <c r="B138" s="98"/>
      <c r="C138" s="97"/>
      <c r="D138" s="101">
        <v>12</v>
      </c>
      <c r="E138" s="113">
        <f t="shared" si="4"/>
        <v>0</v>
      </c>
      <c r="F138" s="98"/>
      <c r="G138" s="102" t="str">
        <f t="shared" si="5"/>
        <v/>
      </c>
      <c r="H138" s="98"/>
    </row>
    <row r="139" spans="1:8">
      <c r="A139" s="98"/>
      <c r="B139" s="98"/>
      <c r="C139" s="97"/>
      <c r="D139" s="101">
        <v>12</v>
      </c>
      <c r="E139" s="113">
        <f t="shared" si="4"/>
        <v>0</v>
      </c>
      <c r="F139" s="98"/>
      <c r="G139" s="102" t="str">
        <f t="shared" si="5"/>
        <v/>
      </c>
      <c r="H139" s="98"/>
    </row>
    <row r="140" spans="1:8">
      <c r="A140" s="98"/>
      <c r="B140" s="98"/>
      <c r="C140" s="97"/>
      <c r="D140" s="101">
        <v>12</v>
      </c>
      <c r="E140" s="113">
        <f t="shared" si="4"/>
        <v>0</v>
      </c>
      <c r="F140" s="98"/>
      <c r="G140" s="102" t="str">
        <f t="shared" si="5"/>
        <v/>
      </c>
      <c r="H140" s="98"/>
    </row>
    <row r="141" spans="1:8">
      <c r="A141" s="98"/>
      <c r="B141" s="98"/>
      <c r="C141" s="97"/>
      <c r="D141" s="101">
        <v>12</v>
      </c>
      <c r="E141" s="113">
        <f t="shared" si="4"/>
        <v>0</v>
      </c>
      <c r="F141" s="98"/>
      <c r="G141" s="102" t="str">
        <f t="shared" si="5"/>
        <v/>
      </c>
      <c r="H141" s="98"/>
    </row>
    <row r="142" spans="1:8">
      <c r="A142" s="98"/>
      <c r="B142" s="98"/>
      <c r="C142" s="97"/>
      <c r="D142" s="101">
        <v>12</v>
      </c>
      <c r="E142" s="113">
        <f t="shared" si="4"/>
        <v>0</v>
      </c>
      <c r="F142" s="98"/>
      <c r="G142" s="102" t="str">
        <f t="shared" si="5"/>
        <v/>
      </c>
      <c r="H142" s="98"/>
    </row>
    <row r="143" spans="1:8">
      <c r="A143" s="98"/>
      <c r="B143" s="98"/>
      <c r="C143" s="97"/>
      <c r="D143" s="101">
        <v>12</v>
      </c>
      <c r="E143" s="113">
        <f t="shared" si="4"/>
        <v>0</v>
      </c>
      <c r="F143" s="98"/>
      <c r="G143" s="102" t="str">
        <f t="shared" si="5"/>
        <v/>
      </c>
      <c r="H143" s="98"/>
    </row>
    <row r="144" spans="1:8">
      <c r="A144" s="98"/>
      <c r="B144" s="98"/>
      <c r="C144" s="97"/>
      <c r="D144" s="101">
        <v>12</v>
      </c>
      <c r="E144" s="113">
        <f t="shared" si="4"/>
        <v>0</v>
      </c>
      <c r="F144" s="98"/>
      <c r="G144" s="102" t="str">
        <f t="shared" si="5"/>
        <v/>
      </c>
      <c r="H144" s="98"/>
    </row>
    <row r="145" spans="1:8">
      <c r="A145" s="98"/>
      <c r="B145" s="98"/>
      <c r="C145" s="97"/>
      <c r="D145" s="101">
        <v>12</v>
      </c>
      <c r="E145" s="113">
        <f t="shared" si="4"/>
        <v>0</v>
      </c>
      <c r="F145" s="98"/>
      <c r="G145" s="102" t="str">
        <f t="shared" si="5"/>
        <v/>
      </c>
      <c r="H145" s="98"/>
    </row>
    <row r="146" spans="1:8">
      <c r="A146" s="98"/>
      <c r="B146" s="98"/>
      <c r="C146" s="97"/>
      <c r="D146" s="101">
        <v>12</v>
      </c>
      <c r="E146" s="113">
        <f t="shared" si="4"/>
        <v>0</v>
      </c>
      <c r="F146" s="98"/>
      <c r="G146" s="102" t="str">
        <f t="shared" si="5"/>
        <v/>
      </c>
      <c r="H146" s="98"/>
    </row>
    <row r="147" spans="1:8">
      <c r="A147" s="98"/>
      <c r="B147" s="98"/>
      <c r="C147" s="97"/>
      <c r="D147" s="101">
        <v>12</v>
      </c>
      <c r="E147" s="113">
        <f t="shared" si="4"/>
        <v>0</v>
      </c>
      <c r="F147" s="98"/>
      <c r="G147" s="102" t="str">
        <f t="shared" si="5"/>
        <v/>
      </c>
      <c r="H147" s="98"/>
    </row>
    <row r="148" spans="1:8">
      <c r="A148" s="98"/>
      <c r="B148" s="98"/>
      <c r="C148" s="97"/>
      <c r="D148" s="101">
        <v>12</v>
      </c>
      <c r="E148" s="113">
        <f t="shared" ref="E148:E211" si="6">ROUND(C148*D148,2)</f>
        <v>0</v>
      </c>
      <c r="F148" s="98"/>
      <c r="G148" s="102" t="str">
        <f t="shared" si="5"/>
        <v/>
      </c>
      <c r="H148" s="98"/>
    </row>
    <row r="149" spans="1:8">
      <c r="A149" s="98"/>
      <c r="B149" s="98"/>
      <c r="C149" s="97"/>
      <c r="D149" s="101">
        <v>12</v>
      </c>
      <c r="E149" s="113">
        <f t="shared" si="6"/>
        <v>0</v>
      </c>
      <c r="F149" s="98"/>
      <c r="G149" s="102" t="str">
        <f t="shared" si="5"/>
        <v/>
      </c>
      <c r="H149" s="98"/>
    </row>
    <row r="150" spans="1:8">
      <c r="A150" s="98"/>
      <c r="B150" s="98"/>
      <c r="C150" s="97"/>
      <c r="D150" s="101">
        <v>12</v>
      </c>
      <c r="E150" s="113">
        <f t="shared" si="6"/>
        <v>0</v>
      </c>
      <c r="F150" s="98"/>
      <c r="G150" s="102" t="str">
        <f t="shared" ref="G150:G213" si="7">IF(F150=0,"",ROUND(E150/F150,2))</f>
        <v/>
      </c>
      <c r="H150" s="98"/>
    </row>
    <row r="151" spans="1:8">
      <c r="A151" s="98"/>
      <c r="B151" s="98"/>
      <c r="C151" s="97"/>
      <c r="D151" s="101">
        <v>12</v>
      </c>
      <c r="E151" s="113">
        <f t="shared" si="6"/>
        <v>0</v>
      </c>
      <c r="F151" s="98"/>
      <c r="G151" s="102" t="str">
        <f t="shared" si="7"/>
        <v/>
      </c>
      <c r="H151" s="98"/>
    </row>
    <row r="152" spans="1:8">
      <c r="A152" s="98"/>
      <c r="B152" s="98"/>
      <c r="C152" s="97"/>
      <c r="D152" s="101">
        <v>12</v>
      </c>
      <c r="E152" s="113">
        <f t="shared" si="6"/>
        <v>0</v>
      </c>
      <c r="F152" s="98"/>
      <c r="G152" s="102" t="str">
        <f t="shared" si="7"/>
        <v/>
      </c>
      <c r="H152" s="98"/>
    </row>
    <row r="153" spans="1:8">
      <c r="A153" s="98"/>
      <c r="B153" s="98"/>
      <c r="C153" s="97"/>
      <c r="D153" s="101">
        <v>12</v>
      </c>
      <c r="E153" s="113">
        <f t="shared" si="6"/>
        <v>0</v>
      </c>
      <c r="F153" s="98"/>
      <c r="G153" s="102" t="str">
        <f t="shared" si="7"/>
        <v/>
      </c>
      <c r="H153" s="98"/>
    </row>
    <row r="154" spans="1:8">
      <c r="A154" s="98"/>
      <c r="B154" s="98"/>
      <c r="C154" s="97"/>
      <c r="D154" s="101">
        <v>12</v>
      </c>
      <c r="E154" s="113">
        <f t="shared" si="6"/>
        <v>0</v>
      </c>
      <c r="F154" s="98"/>
      <c r="G154" s="102" t="str">
        <f t="shared" si="7"/>
        <v/>
      </c>
      <c r="H154" s="98"/>
    </row>
    <row r="155" spans="1:8">
      <c r="A155" s="98"/>
      <c r="B155" s="98"/>
      <c r="C155" s="97"/>
      <c r="D155" s="101">
        <v>12</v>
      </c>
      <c r="E155" s="113">
        <f t="shared" si="6"/>
        <v>0</v>
      </c>
      <c r="F155" s="98"/>
      <c r="G155" s="102" t="str">
        <f t="shared" si="7"/>
        <v/>
      </c>
      <c r="H155" s="98"/>
    </row>
    <row r="156" spans="1:8">
      <c r="A156" s="98"/>
      <c r="B156" s="98"/>
      <c r="C156" s="97"/>
      <c r="D156" s="101">
        <v>12</v>
      </c>
      <c r="E156" s="113">
        <f t="shared" si="6"/>
        <v>0</v>
      </c>
      <c r="F156" s="98"/>
      <c r="G156" s="102" t="str">
        <f t="shared" si="7"/>
        <v/>
      </c>
      <c r="H156" s="98"/>
    </row>
    <row r="157" spans="1:8">
      <c r="A157" s="98"/>
      <c r="B157" s="98"/>
      <c r="C157" s="97"/>
      <c r="D157" s="101">
        <v>12</v>
      </c>
      <c r="E157" s="113">
        <f t="shared" si="6"/>
        <v>0</v>
      </c>
      <c r="F157" s="98"/>
      <c r="G157" s="102" t="str">
        <f t="shared" si="7"/>
        <v/>
      </c>
      <c r="H157" s="98"/>
    </row>
    <row r="158" spans="1:8">
      <c r="A158" s="98"/>
      <c r="B158" s="98"/>
      <c r="C158" s="97"/>
      <c r="D158" s="101">
        <v>12</v>
      </c>
      <c r="E158" s="113">
        <f t="shared" si="6"/>
        <v>0</v>
      </c>
      <c r="F158" s="98"/>
      <c r="G158" s="102" t="str">
        <f t="shared" si="7"/>
        <v/>
      </c>
      <c r="H158" s="98"/>
    </row>
    <row r="159" spans="1:8">
      <c r="A159" s="98"/>
      <c r="B159" s="98"/>
      <c r="C159" s="97"/>
      <c r="D159" s="101">
        <v>12</v>
      </c>
      <c r="E159" s="113">
        <f t="shared" si="6"/>
        <v>0</v>
      </c>
      <c r="F159" s="98"/>
      <c r="G159" s="102" t="str">
        <f t="shared" si="7"/>
        <v/>
      </c>
      <c r="H159" s="98"/>
    </row>
    <row r="160" spans="1:8">
      <c r="A160" s="98"/>
      <c r="B160" s="98"/>
      <c r="C160" s="97"/>
      <c r="D160" s="101">
        <v>12</v>
      </c>
      <c r="E160" s="113">
        <f t="shared" si="6"/>
        <v>0</v>
      </c>
      <c r="F160" s="98"/>
      <c r="G160" s="102" t="str">
        <f t="shared" si="7"/>
        <v/>
      </c>
      <c r="H160" s="98"/>
    </row>
    <row r="161" spans="1:8">
      <c r="A161" s="98"/>
      <c r="B161" s="98"/>
      <c r="C161" s="97"/>
      <c r="D161" s="101">
        <v>12</v>
      </c>
      <c r="E161" s="113">
        <f t="shared" si="6"/>
        <v>0</v>
      </c>
      <c r="F161" s="98"/>
      <c r="G161" s="102" t="str">
        <f t="shared" si="7"/>
        <v/>
      </c>
      <c r="H161" s="98"/>
    </row>
    <row r="162" spans="1:8">
      <c r="A162" s="98"/>
      <c r="B162" s="98"/>
      <c r="C162" s="97"/>
      <c r="D162" s="101">
        <v>12</v>
      </c>
      <c r="E162" s="113">
        <f t="shared" si="6"/>
        <v>0</v>
      </c>
      <c r="F162" s="98"/>
      <c r="G162" s="102" t="str">
        <f t="shared" si="7"/>
        <v/>
      </c>
      <c r="H162" s="98"/>
    </row>
    <row r="163" spans="1:8">
      <c r="A163" s="98"/>
      <c r="B163" s="98"/>
      <c r="C163" s="97"/>
      <c r="D163" s="101">
        <v>12</v>
      </c>
      <c r="E163" s="113">
        <f t="shared" si="6"/>
        <v>0</v>
      </c>
      <c r="F163" s="98"/>
      <c r="G163" s="102" t="str">
        <f t="shared" si="7"/>
        <v/>
      </c>
      <c r="H163" s="98"/>
    </row>
    <row r="164" spans="1:8">
      <c r="A164" s="98"/>
      <c r="B164" s="98"/>
      <c r="C164" s="97"/>
      <c r="D164" s="101">
        <v>12</v>
      </c>
      <c r="E164" s="113">
        <f t="shared" si="6"/>
        <v>0</v>
      </c>
      <c r="F164" s="98"/>
      <c r="G164" s="102" t="str">
        <f t="shared" si="7"/>
        <v/>
      </c>
      <c r="H164" s="98"/>
    </row>
    <row r="165" spans="1:8">
      <c r="A165" s="98"/>
      <c r="B165" s="98"/>
      <c r="C165" s="97"/>
      <c r="D165" s="101">
        <v>12</v>
      </c>
      <c r="E165" s="113">
        <f t="shared" si="6"/>
        <v>0</v>
      </c>
      <c r="F165" s="98"/>
      <c r="G165" s="102" t="str">
        <f t="shared" si="7"/>
        <v/>
      </c>
      <c r="H165" s="98"/>
    </row>
    <row r="166" spans="1:8">
      <c r="A166" s="98"/>
      <c r="B166" s="98"/>
      <c r="C166" s="97"/>
      <c r="D166" s="101">
        <v>12</v>
      </c>
      <c r="E166" s="113">
        <f t="shared" si="6"/>
        <v>0</v>
      </c>
      <c r="F166" s="98"/>
      <c r="G166" s="102" t="str">
        <f t="shared" si="7"/>
        <v/>
      </c>
      <c r="H166" s="98"/>
    </row>
    <row r="167" spans="1:8">
      <c r="A167" s="98"/>
      <c r="B167" s="98"/>
      <c r="C167" s="97"/>
      <c r="D167" s="101">
        <v>12</v>
      </c>
      <c r="E167" s="113">
        <f t="shared" si="6"/>
        <v>0</v>
      </c>
      <c r="F167" s="98"/>
      <c r="G167" s="102" t="str">
        <f t="shared" si="7"/>
        <v/>
      </c>
      <c r="H167" s="98"/>
    </row>
    <row r="168" spans="1:8">
      <c r="A168" s="98"/>
      <c r="B168" s="98"/>
      <c r="C168" s="97"/>
      <c r="D168" s="101">
        <v>12</v>
      </c>
      <c r="E168" s="113">
        <f t="shared" si="6"/>
        <v>0</v>
      </c>
      <c r="F168" s="98"/>
      <c r="G168" s="102" t="str">
        <f t="shared" si="7"/>
        <v/>
      </c>
      <c r="H168" s="98"/>
    </row>
    <row r="169" spans="1:8">
      <c r="A169" s="98"/>
      <c r="B169" s="98"/>
      <c r="C169" s="97"/>
      <c r="D169" s="101">
        <v>12</v>
      </c>
      <c r="E169" s="113">
        <f t="shared" si="6"/>
        <v>0</v>
      </c>
      <c r="F169" s="98"/>
      <c r="G169" s="102" t="str">
        <f t="shared" si="7"/>
        <v/>
      </c>
      <c r="H169" s="98"/>
    </row>
    <row r="170" spans="1:8">
      <c r="A170" s="98"/>
      <c r="B170" s="98"/>
      <c r="C170" s="97"/>
      <c r="D170" s="101">
        <v>12</v>
      </c>
      <c r="E170" s="113">
        <f t="shared" si="6"/>
        <v>0</v>
      </c>
      <c r="F170" s="98"/>
      <c r="G170" s="102" t="str">
        <f t="shared" si="7"/>
        <v/>
      </c>
      <c r="H170" s="98"/>
    </row>
    <row r="171" spans="1:8">
      <c r="A171" s="98"/>
      <c r="B171" s="98"/>
      <c r="C171" s="97"/>
      <c r="D171" s="101">
        <v>12</v>
      </c>
      <c r="E171" s="113">
        <f t="shared" si="6"/>
        <v>0</v>
      </c>
      <c r="F171" s="98"/>
      <c r="G171" s="102" t="str">
        <f t="shared" si="7"/>
        <v/>
      </c>
      <c r="H171" s="98"/>
    </row>
    <row r="172" spans="1:8">
      <c r="A172" s="98"/>
      <c r="B172" s="98"/>
      <c r="C172" s="97"/>
      <c r="D172" s="101">
        <v>12</v>
      </c>
      <c r="E172" s="113">
        <f t="shared" si="6"/>
        <v>0</v>
      </c>
      <c r="F172" s="98"/>
      <c r="G172" s="102" t="str">
        <f t="shared" si="7"/>
        <v/>
      </c>
      <c r="H172" s="98"/>
    </row>
    <row r="173" spans="1:8">
      <c r="A173" s="98"/>
      <c r="B173" s="98"/>
      <c r="C173" s="97"/>
      <c r="D173" s="101">
        <v>12</v>
      </c>
      <c r="E173" s="113">
        <f t="shared" si="6"/>
        <v>0</v>
      </c>
      <c r="F173" s="98"/>
      <c r="G173" s="102" t="str">
        <f t="shared" si="7"/>
        <v/>
      </c>
      <c r="H173" s="98"/>
    </row>
    <row r="174" spans="1:8">
      <c r="A174" s="98"/>
      <c r="B174" s="98"/>
      <c r="C174" s="97"/>
      <c r="D174" s="101">
        <v>12</v>
      </c>
      <c r="E174" s="113">
        <f t="shared" si="6"/>
        <v>0</v>
      </c>
      <c r="F174" s="98"/>
      <c r="G174" s="102" t="str">
        <f t="shared" si="7"/>
        <v/>
      </c>
      <c r="H174" s="98"/>
    </row>
    <row r="175" spans="1:8">
      <c r="A175" s="98"/>
      <c r="B175" s="98"/>
      <c r="C175" s="97"/>
      <c r="D175" s="101">
        <v>12</v>
      </c>
      <c r="E175" s="113">
        <f t="shared" si="6"/>
        <v>0</v>
      </c>
      <c r="F175" s="98"/>
      <c r="G175" s="102" t="str">
        <f t="shared" si="7"/>
        <v/>
      </c>
      <c r="H175" s="98"/>
    </row>
    <row r="176" spans="1:8">
      <c r="A176" s="98"/>
      <c r="B176" s="98"/>
      <c r="C176" s="97"/>
      <c r="D176" s="101">
        <v>12</v>
      </c>
      <c r="E176" s="113">
        <f t="shared" si="6"/>
        <v>0</v>
      </c>
      <c r="F176" s="98"/>
      <c r="G176" s="102" t="str">
        <f t="shared" si="7"/>
        <v/>
      </c>
      <c r="H176" s="98"/>
    </row>
    <row r="177" spans="1:8">
      <c r="A177" s="98"/>
      <c r="B177" s="98"/>
      <c r="C177" s="97"/>
      <c r="D177" s="101">
        <v>12</v>
      </c>
      <c r="E177" s="113">
        <f t="shared" si="6"/>
        <v>0</v>
      </c>
      <c r="F177" s="98"/>
      <c r="G177" s="102" t="str">
        <f t="shared" si="7"/>
        <v/>
      </c>
      <c r="H177" s="98"/>
    </row>
    <row r="178" spans="1:8">
      <c r="A178" s="98"/>
      <c r="B178" s="98"/>
      <c r="C178" s="97"/>
      <c r="D178" s="101">
        <v>12</v>
      </c>
      <c r="E178" s="113">
        <f t="shared" si="6"/>
        <v>0</v>
      </c>
      <c r="F178" s="98"/>
      <c r="G178" s="102" t="str">
        <f t="shared" si="7"/>
        <v/>
      </c>
      <c r="H178" s="98"/>
    </row>
    <row r="179" spans="1:8">
      <c r="A179" s="98"/>
      <c r="B179" s="98"/>
      <c r="C179" s="97"/>
      <c r="D179" s="101">
        <v>12</v>
      </c>
      <c r="E179" s="113">
        <f t="shared" si="6"/>
        <v>0</v>
      </c>
      <c r="F179" s="98"/>
      <c r="G179" s="102" t="str">
        <f t="shared" si="7"/>
        <v/>
      </c>
      <c r="H179" s="98"/>
    </row>
    <row r="180" spans="1:8">
      <c r="A180" s="98"/>
      <c r="B180" s="98"/>
      <c r="C180" s="97"/>
      <c r="D180" s="101">
        <v>12</v>
      </c>
      <c r="E180" s="113">
        <f t="shared" si="6"/>
        <v>0</v>
      </c>
      <c r="F180" s="98"/>
      <c r="G180" s="102" t="str">
        <f t="shared" si="7"/>
        <v/>
      </c>
      <c r="H180" s="98"/>
    </row>
    <row r="181" spans="1:8">
      <c r="A181" s="98"/>
      <c r="B181" s="98"/>
      <c r="C181" s="97"/>
      <c r="D181" s="101">
        <v>12</v>
      </c>
      <c r="E181" s="113">
        <f t="shared" si="6"/>
        <v>0</v>
      </c>
      <c r="F181" s="98"/>
      <c r="G181" s="102" t="str">
        <f t="shared" si="7"/>
        <v/>
      </c>
      <c r="H181" s="98"/>
    </row>
    <row r="182" spans="1:8">
      <c r="A182" s="98"/>
      <c r="B182" s="98"/>
      <c r="C182" s="97"/>
      <c r="D182" s="101">
        <v>12</v>
      </c>
      <c r="E182" s="113">
        <f t="shared" si="6"/>
        <v>0</v>
      </c>
      <c r="F182" s="98"/>
      <c r="G182" s="102" t="str">
        <f t="shared" si="7"/>
        <v/>
      </c>
      <c r="H182" s="98"/>
    </row>
    <row r="183" spans="1:8">
      <c r="A183" s="98"/>
      <c r="B183" s="98"/>
      <c r="C183" s="97"/>
      <c r="D183" s="101">
        <v>12</v>
      </c>
      <c r="E183" s="113">
        <f t="shared" si="6"/>
        <v>0</v>
      </c>
      <c r="F183" s="98"/>
      <c r="G183" s="102" t="str">
        <f t="shared" si="7"/>
        <v/>
      </c>
      <c r="H183" s="98"/>
    </row>
    <row r="184" spans="1:8">
      <c r="A184" s="98"/>
      <c r="B184" s="98"/>
      <c r="C184" s="97"/>
      <c r="D184" s="101">
        <v>12</v>
      </c>
      <c r="E184" s="113">
        <f t="shared" si="6"/>
        <v>0</v>
      </c>
      <c r="F184" s="98"/>
      <c r="G184" s="102" t="str">
        <f t="shared" si="7"/>
        <v/>
      </c>
      <c r="H184" s="98"/>
    </row>
    <row r="185" spans="1:8">
      <c r="A185" s="98"/>
      <c r="B185" s="98"/>
      <c r="C185" s="97"/>
      <c r="D185" s="101">
        <v>12</v>
      </c>
      <c r="E185" s="113">
        <f t="shared" si="6"/>
        <v>0</v>
      </c>
      <c r="F185" s="98"/>
      <c r="G185" s="102" t="str">
        <f t="shared" si="7"/>
        <v/>
      </c>
      <c r="H185" s="98"/>
    </row>
    <row r="186" spans="1:8">
      <c r="A186" s="98"/>
      <c r="B186" s="98"/>
      <c r="C186" s="97"/>
      <c r="D186" s="101">
        <v>12</v>
      </c>
      <c r="E186" s="113">
        <f t="shared" si="6"/>
        <v>0</v>
      </c>
      <c r="F186" s="98"/>
      <c r="G186" s="102" t="str">
        <f t="shared" si="7"/>
        <v/>
      </c>
      <c r="H186" s="98"/>
    </row>
    <row r="187" spans="1:8">
      <c r="A187" s="98"/>
      <c r="B187" s="98"/>
      <c r="C187" s="97"/>
      <c r="D187" s="101">
        <v>12</v>
      </c>
      <c r="E187" s="113">
        <f t="shared" si="6"/>
        <v>0</v>
      </c>
      <c r="F187" s="98"/>
      <c r="G187" s="102" t="str">
        <f t="shared" si="7"/>
        <v/>
      </c>
      <c r="H187" s="98"/>
    </row>
    <row r="188" spans="1:8">
      <c r="A188" s="98"/>
      <c r="B188" s="98"/>
      <c r="C188" s="97"/>
      <c r="D188" s="101">
        <v>12</v>
      </c>
      <c r="E188" s="113">
        <f t="shared" si="6"/>
        <v>0</v>
      </c>
      <c r="F188" s="98"/>
      <c r="G188" s="102" t="str">
        <f t="shared" si="7"/>
        <v/>
      </c>
      <c r="H188" s="98"/>
    </row>
    <row r="189" spans="1:8">
      <c r="A189" s="98"/>
      <c r="B189" s="98"/>
      <c r="C189" s="97"/>
      <c r="D189" s="101">
        <v>12</v>
      </c>
      <c r="E189" s="113">
        <f t="shared" si="6"/>
        <v>0</v>
      </c>
      <c r="F189" s="98"/>
      <c r="G189" s="102" t="str">
        <f t="shared" si="7"/>
        <v/>
      </c>
      <c r="H189" s="98"/>
    </row>
    <row r="190" spans="1:8">
      <c r="A190" s="98"/>
      <c r="B190" s="98"/>
      <c r="C190" s="97"/>
      <c r="D190" s="101">
        <v>12</v>
      </c>
      <c r="E190" s="113">
        <f t="shared" si="6"/>
        <v>0</v>
      </c>
      <c r="F190" s="98"/>
      <c r="G190" s="102" t="str">
        <f t="shared" si="7"/>
        <v/>
      </c>
      <c r="H190" s="98"/>
    </row>
    <row r="191" spans="1:8">
      <c r="A191" s="98"/>
      <c r="B191" s="98"/>
      <c r="C191" s="97"/>
      <c r="D191" s="101">
        <v>12</v>
      </c>
      <c r="E191" s="113">
        <f t="shared" si="6"/>
        <v>0</v>
      </c>
      <c r="F191" s="98"/>
      <c r="G191" s="102" t="str">
        <f t="shared" si="7"/>
        <v/>
      </c>
      <c r="H191" s="98"/>
    </row>
    <row r="192" spans="1:8">
      <c r="A192" s="98"/>
      <c r="B192" s="98"/>
      <c r="C192" s="97"/>
      <c r="D192" s="101">
        <v>12</v>
      </c>
      <c r="E192" s="113">
        <f t="shared" si="6"/>
        <v>0</v>
      </c>
      <c r="F192" s="98"/>
      <c r="G192" s="102" t="str">
        <f t="shared" si="7"/>
        <v/>
      </c>
      <c r="H192" s="98"/>
    </row>
    <row r="193" spans="1:8">
      <c r="A193" s="98"/>
      <c r="B193" s="98"/>
      <c r="C193" s="97"/>
      <c r="D193" s="101">
        <v>12</v>
      </c>
      <c r="E193" s="113">
        <f t="shared" si="6"/>
        <v>0</v>
      </c>
      <c r="F193" s="98"/>
      <c r="G193" s="102" t="str">
        <f t="shared" si="7"/>
        <v/>
      </c>
      <c r="H193" s="98"/>
    </row>
    <row r="194" spans="1:8">
      <c r="A194" s="98"/>
      <c r="B194" s="98"/>
      <c r="C194" s="97"/>
      <c r="D194" s="101">
        <v>12</v>
      </c>
      <c r="E194" s="113">
        <f t="shared" si="6"/>
        <v>0</v>
      </c>
      <c r="F194" s="98"/>
      <c r="G194" s="102" t="str">
        <f t="shared" si="7"/>
        <v/>
      </c>
      <c r="H194" s="98"/>
    </row>
    <row r="195" spans="1:8">
      <c r="A195" s="98"/>
      <c r="B195" s="98"/>
      <c r="C195" s="97"/>
      <c r="D195" s="101">
        <v>12</v>
      </c>
      <c r="E195" s="113">
        <f t="shared" si="6"/>
        <v>0</v>
      </c>
      <c r="F195" s="98"/>
      <c r="G195" s="102" t="str">
        <f t="shared" si="7"/>
        <v/>
      </c>
      <c r="H195" s="98"/>
    </row>
    <row r="196" spans="1:8">
      <c r="A196" s="98"/>
      <c r="B196" s="98"/>
      <c r="C196" s="97"/>
      <c r="D196" s="101">
        <v>12</v>
      </c>
      <c r="E196" s="113">
        <f t="shared" si="6"/>
        <v>0</v>
      </c>
      <c r="F196" s="98"/>
      <c r="G196" s="102" t="str">
        <f t="shared" si="7"/>
        <v/>
      </c>
      <c r="H196" s="98"/>
    </row>
    <row r="197" spans="1:8">
      <c r="A197" s="98"/>
      <c r="B197" s="98"/>
      <c r="C197" s="97"/>
      <c r="D197" s="101">
        <v>12</v>
      </c>
      <c r="E197" s="113">
        <f t="shared" si="6"/>
        <v>0</v>
      </c>
      <c r="F197" s="98"/>
      <c r="G197" s="102" t="str">
        <f t="shared" si="7"/>
        <v/>
      </c>
      <c r="H197" s="98"/>
    </row>
    <row r="198" spans="1:8">
      <c r="A198" s="98"/>
      <c r="B198" s="98"/>
      <c r="C198" s="97"/>
      <c r="D198" s="101">
        <v>12</v>
      </c>
      <c r="E198" s="113">
        <f t="shared" si="6"/>
        <v>0</v>
      </c>
      <c r="F198" s="98"/>
      <c r="G198" s="102" t="str">
        <f t="shared" si="7"/>
        <v/>
      </c>
      <c r="H198" s="98"/>
    </row>
    <row r="199" spans="1:8">
      <c r="A199" s="98"/>
      <c r="B199" s="98"/>
      <c r="C199" s="97"/>
      <c r="D199" s="101">
        <v>12</v>
      </c>
      <c r="E199" s="113">
        <f t="shared" si="6"/>
        <v>0</v>
      </c>
      <c r="F199" s="98"/>
      <c r="G199" s="102" t="str">
        <f t="shared" si="7"/>
        <v/>
      </c>
      <c r="H199" s="98"/>
    </row>
    <row r="200" spans="1:8">
      <c r="A200" s="98"/>
      <c r="B200" s="98"/>
      <c r="C200" s="97"/>
      <c r="D200" s="101">
        <v>12</v>
      </c>
      <c r="E200" s="113">
        <f t="shared" si="6"/>
        <v>0</v>
      </c>
      <c r="F200" s="98"/>
      <c r="G200" s="102" t="str">
        <f t="shared" si="7"/>
        <v/>
      </c>
      <c r="H200" s="98"/>
    </row>
    <row r="201" spans="1:8">
      <c r="A201" s="98"/>
      <c r="B201" s="98"/>
      <c r="C201" s="97"/>
      <c r="D201" s="101">
        <v>12</v>
      </c>
      <c r="E201" s="113">
        <f t="shared" si="6"/>
        <v>0</v>
      </c>
      <c r="F201" s="98"/>
      <c r="G201" s="102" t="str">
        <f t="shared" si="7"/>
        <v/>
      </c>
      <c r="H201" s="98"/>
    </row>
    <row r="202" spans="1:8">
      <c r="A202" s="98"/>
      <c r="B202" s="98"/>
      <c r="C202" s="97"/>
      <c r="D202" s="101">
        <v>12</v>
      </c>
      <c r="E202" s="113">
        <f t="shared" si="6"/>
        <v>0</v>
      </c>
      <c r="F202" s="98"/>
      <c r="G202" s="102" t="str">
        <f t="shared" si="7"/>
        <v/>
      </c>
      <c r="H202" s="98"/>
    </row>
    <row r="203" spans="1:8">
      <c r="A203" s="98"/>
      <c r="B203" s="98"/>
      <c r="C203" s="97"/>
      <c r="D203" s="101">
        <v>12</v>
      </c>
      <c r="E203" s="113">
        <f t="shared" si="6"/>
        <v>0</v>
      </c>
      <c r="F203" s="98"/>
      <c r="G203" s="102" t="str">
        <f t="shared" si="7"/>
        <v/>
      </c>
      <c r="H203" s="98"/>
    </row>
    <row r="204" spans="1:8">
      <c r="A204" s="98"/>
      <c r="B204" s="98"/>
      <c r="C204" s="97"/>
      <c r="D204" s="101">
        <v>12</v>
      </c>
      <c r="E204" s="113">
        <f t="shared" si="6"/>
        <v>0</v>
      </c>
      <c r="F204" s="98"/>
      <c r="G204" s="102" t="str">
        <f t="shared" si="7"/>
        <v/>
      </c>
      <c r="H204" s="98"/>
    </row>
    <row r="205" spans="1:8">
      <c r="A205" s="98"/>
      <c r="B205" s="98"/>
      <c r="C205" s="97"/>
      <c r="D205" s="101">
        <v>12</v>
      </c>
      <c r="E205" s="113">
        <f t="shared" si="6"/>
        <v>0</v>
      </c>
      <c r="F205" s="98"/>
      <c r="G205" s="102" t="str">
        <f t="shared" si="7"/>
        <v/>
      </c>
      <c r="H205" s="98"/>
    </row>
    <row r="206" spans="1:8">
      <c r="A206" s="98"/>
      <c r="B206" s="98"/>
      <c r="C206" s="97"/>
      <c r="D206" s="101">
        <v>12</v>
      </c>
      <c r="E206" s="113">
        <f t="shared" si="6"/>
        <v>0</v>
      </c>
      <c r="F206" s="98"/>
      <c r="G206" s="102" t="str">
        <f t="shared" si="7"/>
        <v/>
      </c>
      <c r="H206" s="98"/>
    </row>
    <row r="207" spans="1:8">
      <c r="A207" s="98"/>
      <c r="B207" s="98"/>
      <c r="C207" s="97"/>
      <c r="D207" s="101">
        <v>12</v>
      </c>
      <c r="E207" s="113">
        <f t="shared" si="6"/>
        <v>0</v>
      </c>
      <c r="F207" s="98"/>
      <c r="G207" s="102" t="str">
        <f t="shared" si="7"/>
        <v/>
      </c>
      <c r="H207" s="98"/>
    </row>
    <row r="208" spans="1:8">
      <c r="A208" s="98"/>
      <c r="B208" s="98"/>
      <c r="C208" s="97"/>
      <c r="D208" s="101">
        <v>12</v>
      </c>
      <c r="E208" s="113">
        <f t="shared" si="6"/>
        <v>0</v>
      </c>
      <c r="F208" s="98"/>
      <c r="G208" s="102" t="str">
        <f t="shared" si="7"/>
        <v/>
      </c>
      <c r="H208" s="98"/>
    </row>
    <row r="209" spans="1:8">
      <c r="A209" s="98"/>
      <c r="B209" s="98"/>
      <c r="C209" s="97"/>
      <c r="D209" s="101">
        <v>12</v>
      </c>
      <c r="E209" s="113">
        <f t="shared" si="6"/>
        <v>0</v>
      </c>
      <c r="F209" s="98"/>
      <c r="G209" s="102" t="str">
        <f t="shared" si="7"/>
        <v/>
      </c>
      <c r="H209" s="98"/>
    </row>
    <row r="210" spans="1:8">
      <c r="A210" s="98"/>
      <c r="B210" s="98"/>
      <c r="C210" s="97"/>
      <c r="D210" s="101">
        <v>12</v>
      </c>
      <c r="E210" s="113">
        <f t="shared" si="6"/>
        <v>0</v>
      </c>
      <c r="F210" s="98"/>
      <c r="G210" s="102" t="str">
        <f t="shared" si="7"/>
        <v/>
      </c>
      <c r="H210" s="98"/>
    </row>
    <row r="211" spans="1:8">
      <c r="A211" s="98"/>
      <c r="B211" s="98"/>
      <c r="C211" s="97"/>
      <c r="D211" s="101">
        <v>12</v>
      </c>
      <c r="E211" s="113">
        <f t="shared" si="6"/>
        <v>0</v>
      </c>
      <c r="F211" s="98"/>
      <c r="G211" s="102" t="str">
        <f t="shared" si="7"/>
        <v/>
      </c>
      <c r="H211" s="98"/>
    </row>
    <row r="212" spans="1:8">
      <c r="A212" s="98"/>
      <c r="B212" s="98"/>
      <c r="C212" s="97"/>
      <c r="D212" s="101">
        <v>12</v>
      </c>
      <c r="E212" s="113">
        <f t="shared" ref="E212:E275" si="8">ROUND(C212*D212,2)</f>
        <v>0</v>
      </c>
      <c r="F212" s="98"/>
      <c r="G212" s="102" t="str">
        <f t="shared" si="7"/>
        <v/>
      </c>
      <c r="H212" s="98"/>
    </row>
    <row r="213" spans="1:8">
      <c r="A213" s="98"/>
      <c r="B213" s="98"/>
      <c r="C213" s="97"/>
      <c r="D213" s="101">
        <v>12</v>
      </c>
      <c r="E213" s="113">
        <f t="shared" si="8"/>
        <v>0</v>
      </c>
      <c r="F213" s="98"/>
      <c r="G213" s="102" t="str">
        <f t="shared" si="7"/>
        <v/>
      </c>
      <c r="H213" s="98"/>
    </row>
    <row r="214" spans="1:8">
      <c r="A214" s="98"/>
      <c r="B214" s="98"/>
      <c r="C214" s="97"/>
      <c r="D214" s="101">
        <v>12</v>
      </c>
      <c r="E214" s="113">
        <f t="shared" si="8"/>
        <v>0</v>
      </c>
      <c r="F214" s="98"/>
      <c r="G214" s="102" t="str">
        <f t="shared" ref="G214:G277" si="9">IF(F214=0,"",ROUND(E214/F214,2))</f>
        <v/>
      </c>
      <c r="H214" s="98"/>
    </row>
    <row r="215" spans="1:8">
      <c r="A215" s="98"/>
      <c r="B215" s="98"/>
      <c r="C215" s="97"/>
      <c r="D215" s="101">
        <v>12</v>
      </c>
      <c r="E215" s="113">
        <f t="shared" si="8"/>
        <v>0</v>
      </c>
      <c r="F215" s="98"/>
      <c r="G215" s="102" t="str">
        <f t="shared" si="9"/>
        <v/>
      </c>
      <c r="H215" s="98"/>
    </row>
    <row r="216" spans="1:8">
      <c r="A216" s="98"/>
      <c r="B216" s="98"/>
      <c r="C216" s="97"/>
      <c r="D216" s="101">
        <v>12</v>
      </c>
      <c r="E216" s="113">
        <f t="shared" si="8"/>
        <v>0</v>
      </c>
      <c r="F216" s="98"/>
      <c r="G216" s="102" t="str">
        <f t="shared" si="9"/>
        <v/>
      </c>
      <c r="H216" s="98"/>
    </row>
    <row r="217" spans="1:8">
      <c r="A217" s="98"/>
      <c r="B217" s="98"/>
      <c r="C217" s="97"/>
      <c r="D217" s="101">
        <v>12</v>
      </c>
      <c r="E217" s="113">
        <f t="shared" si="8"/>
        <v>0</v>
      </c>
      <c r="F217" s="98"/>
      <c r="G217" s="102" t="str">
        <f t="shared" si="9"/>
        <v/>
      </c>
      <c r="H217" s="98"/>
    </row>
    <row r="218" spans="1:8">
      <c r="A218" s="98"/>
      <c r="B218" s="98"/>
      <c r="C218" s="97"/>
      <c r="D218" s="101">
        <v>12</v>
      </c>
      <c r="E218" s="113">
        <f t="shared" si="8"/>
        <v>0</v>
      </c>
      <c r="F218" s="98"/>
      <c r="G218" s="102" t="str">
        <f t="shared" si="9"/>
        <v/>
      </c>
      <c r="H218" s="98"/>
    </row>
    <row r="219" spans="1:8">
      <c r="A219" s="98"/>
      <c r="B219" s="98"/>
      <c r="C219" s="97"/>
      <c r="D219" s="101">
        <v>12</v>
      </c>
      <c r="E219" s="113">
        <f t="shared" si="8"/>
        <v>0</v>
      </c>
      <c r="F219" s="98"/>
      <c r="G219" s="102" t="str">
        <f t="shared" si="9"/>
        <v/>
      </c>
      <c r="H219" s="98"/>
    </row>
    <row r="220" spans="1:8">
      <c r="A220" s="98"/>
      <c r="B220" s="98"/>
      <c r="C220" s="97"/>
      <c r="D220" s="101">
        <v>12</v>
      </c>
      <c r="E220" s="113">
        <f t="shared" si="8"/>
        <v>0</v>
      </c>
      <c r="F220" s="98"/>
      <c r="G220" s="102" t="str">
        <f t="shared" si="9"/>
        <v/>
      </c>
      <c r="H220" s="98"/>
    </row>
    <row r="221" spans="1:8">
      <c r="A221" s="98"/>
      <c r="B221" s="98"/>
      <c r="C221" s="97"/>
      <c r="D221" s="101">
        <v>12</v>
      </c>
      <c r="E221" s="113">
        <f t="shared" si="8"/>
        <v>0</v>
      </c>
      <c r="F221" s="98"/>
      <c r="G221" s="102" t="str">
        <f t="shared" si="9"/>
        <v/>
      </c>
      <c r="H221" s="98"/>
    </row>
    <row r="222" spans="1:8">
      <c r="A222" s="98"/>
      <c r="B222" s="98"/>
      <c r="C222" s="97"/>
      <c r="D222" s="101">
        <v>12</v>
      </c>
      <c r="E222" s="113">
        <f t="shared" si="8"/>
        <v>0</v>
      </c>
      <c r="F222" s="98"/>
      <c r="G222" s="102" t="str">
        <f t="shared" si="9"/>
        <v/>
      </c>
      <c r="H222" s="98"/>
    </row>
    <row r="223" spans="1:8">
      <c r="A223" s="98"/>
      <c r="B223" s="98"/>
      <c r="C223" s="97"/>
      <c r="D223" s="101">
        <v>12</v>
      </c>
      <c r="E223" s="113">
        <f t="shared" si="8"/>
        <v>0</v>
      </c>
      <c r="F223" s="98"/>
      <c r="G223" s="102" t="str">
        <f t="shared" si="9"/>
        <v/>
      </c>
      <c r="H223" s="98"/>
    </row>
    <row r="224" spans="1:8">
      <c r="A224" s="98"/>
      <c r="B224" s="98"/>
      <c r="C224" s="97"/>
      <c r="D224" s="101">
        <v>12</v>
      </c>
      <c r="E224" s="113">
        <f t="shared" si="8"/>
        <v>0</v>
      </c>
      <c r="F224" s="98"/>
      <c r="G224" s="102" t="str">
        <f t="shared" si="9"/>
        <v/>
      </c>
      <c r="H224" s="98"/>
    </row>
    <row r="225" spans="1:8">
      <c r="A225" s="98"/>
      <c r="B225" s="98"/>
      <c r="C225" s="97"/>
      <c r="D225" s="101">
        <v>12</v>
      </c>
      <c r="E225" s="113">
        <f t="shared" si="8"/>
        <v>0</v>
      </c>
      <c r="F225" s="98"/>
      <c r="G225" s="102" t="str">
        <f t="shared" si="9"/>
        <v/>
      </c>
      <c r="H225" s="98"/>
    </row>
    <row r="226" spans="1:8">
      <c r="A226" s="98"/>
      <c r="B226" s="98"/>
      <c r="C226" s="97"/>
      <c r="D226" s="101">
        <v>12</v>
      </c>
      <c r="E226" s="113">
        <f t="shared" si="8"/>
        <v>0</v>
      </c>
      <c r="F226" s="98"/>
      <c r="G226" s="102" t="str">
        <f t="shared" si="9"/>
        <v/>
      </c>
      <c r="H226" s="98"/>
    </row>
    <row r="227" spans="1:8">
      <c r="A227" s="98"/>
      <c r="B227" s="98"/>
      <c r="C227" s="97"/>
      <c r="D227" s="101">
        <v>12</v>
      </c>
      <c r="E227" s="113">
        <f t="shared" si="8"/>
        <v>0</v>
      </c>
      <c r="F227" s="98"/>
      <c r="G227" s="102" t="str">
        <f t="shared" si="9"/>
        <v/>
      </c>
      <c r="H227" s="98"/>
    </row>
    <row r="228" spans="1:8">
      <c r="A228" s="98"/>
      <c r="B228" s="98"/>
      <c r="C228" s="97"/>
      <c r="D228" s="101">
        <v>12</v>
      </c>
      <c r="E228" s="113">
        <f t="shared" si="8"/>
        <v>0</v>
      </c>
      <c r="F228" s="98"/>
      <c r="G228" s="102" t="str">
        <f t="shared" si="9"/>
        <v/>
      </c>
      <c r="H228" s="98"/>
    </row>
    <row r="229" spans="1:8">
      <c r="A229" s="98"/>
      <c r="B229" s="98"/>
      <c r="C229" s="97"/>
      <c r="D229" s="101">
        <v>12</v>
      </c>
      <c r="E229" s="113">
        <f t="shared" si="8"/>
        <v>0</v>
      </c>
      <c r="F229" s="98"/>
      <c r="G229" s="102" t="str">
        <f t="shared" si="9"/>
        <v/>
      </c>
      <c r="H229" s="98"/>
    </row>
    <row r="230" spans="1:8">
      <c r="A230" s="98"/>
      <c r="B230" s="98"/>
      <c r="C230" s="97"/>
      <c r="D230" s="101">
        <v>12</v>
      </c>
      <c r="E230" s="113">
        <f t="shared" si="8"/>
        <v>0</v>
      </c>
      <c r="F230" s="98"/>
      <c r="G230" s="102" t="str">
        <f t="shared" si="9"/>
        <v/>
      </c>
      <c r="H230" s="98"/>
    </row>
    <row r="231" spans="1:8">
      <c r="A231" s="98"/>
      <c r="B231" s="98"/>
      <c r="C231" s="97"/>
      <c r="D231" s="101">
        <v>12</v>
      </c>
      <c r="E231" s="113">
        <f t="shared" si="8"/>
        <v>0</v>
      </c>
      <c r="F231" s="98"/>
      <c r="G231" s="102" t="str">
        <f t="shared" si="9"/>
        <v/>
      </c>
      <c r="H231" s="98"/>
    </row>
    <row r="232" spans="1:8">
      <c r="A232" s="98"/>
      <c r="B232" s="98"/>
      <c r="C232" s="97"/>
      <c r="D232" s="101">
        <v>12</v>
      </c>
      <c r="E232" s="113">
        <f t="shared" si="8"/>
        <v>0</v>
      </c>
      <c r="F232" s="98"/>
      <c r="G232" s="102" t="str">
        <f t="shared" si="9"/>
        <v/>
      </c>
      <c r="H232" s="98"/>
    </row>
    <row r="233" spans="1:8">
      <c r="A233" s="98"/>
      <c r="B233" s="98"/>
      <c r="C233" s="97"/>
      <c r="D233" s="101">
        <v>12</v>
      </c>
      <c r="E233" s="113">
        <f t="shared" si="8"/>
        <v>0</v>
      </c>
      <c r="F233" s="98"/>
      <c r="G233" s="102" t="str">
        <f t="shared" si="9"/>
        <v/>
      </c>
      <c r="H233" s="98"/>
    </row>
    <row r="234" spans="1:8">
      <c r="A234" s="98"/>
      <c r="B234" s="98"/>
      <c r="C234" s="97"/>
      <c r="D234" s="101">
        <v>12</v>
      </c>
      <c r="E234" s="113">
        <f t="shared" si="8"/>
        <v>0</v>
      </c>
      <c r="F234" s="98"/>
      <c r="G234" s="102" t="str">
        <f t="shared" si="9"/>
        <v/>
      </c>
      <c r="H234" s="98"/>
    </row>
    <row r="235" spans="1:8">
      <c r="A235" s="98"/>
      <c r="B235" s="98"/>
      <c r="C235" s="97"/>
      <c r="D235" s="101">
        <v>12</v>
      </c>
      <c r="E235" s="113">
        <f t="shared" si="8"/>
        <v>0</v>
      </c>
      <c r="F235" s="98"/>
      <c r="G235" s="102" t="str">
        <f t="shared" si="9"/>
        <v/>
      </c>
      <c r="H235" s="98"/>
    </row>
    <row r="236" spans="1:8">
      <c r="A236" s="98"/>
      <c r="B236" s="98"/>
      <c r="C236" s="97"/>
      <c r="D236" s="101">
        <v>12</v>
      </c>
      <c r="E236" s="113">
        <f t="shared" si="8"/>
        <v>0</v>
      </c>
      <c r="F236" s="98"/>
      <c r="G236" s="102" t="str">
        <f t="shared" si="9"/>
        <v/>
      </c>
      <c r="H236" s="98"/>
    </row>
    <row r="237" spans="1:8">
      <c r="A237" s="98"/>
      <c r="B237" s="98"/>
      <c r="C237" s="97"/>
      <c r="D237" s="101">
        <v>12</v>
      </c>
      <c r="E237" s="113">
        <f t="shared" si="8"/>
        <v>0</v>
      </c>
      <c r="F237" s="98"/>
      <c r="G237" s="102" t="str">
        <f t="shared" si="9"/>
        <v/>
      </c>
      <c r="H237" s="98"/>
    </row>
    <row r="238" spans="1:8">
      <c r="A238" s="98"/>
      <c r="B238" s="98"/>
      <c r="C238" s="97"/>
      <c r="D238" s="101">
        <v>12</v>
      </c>
      <c r="E238" s="113">
        <f t="shared" si="8"/>
        <v>0</v>
      </c>
      <c r="F238" s="98"/>
      <c r="G238" s="102" t="str">
        <f t="shared" si="9"/>
        <v/>
      </c>
      <c r="H238" s="98"/>
    </row>
    <row r="239" spans="1:8">
      <c r="A239" s="98"/>
      <c r="B239" s="98"/>
      <c r="C239" s="97"/>
      <c r="D239" s="101">
        <v>12</v>
      </c>
      <c r="E239" s="113">
        <f t="shared" si="8"/>
        <v>0</v>
      </c>
      <c r="F239" s="98"/>
      <c r="G239" s="102" t="str">
        <f t="shared" si="9"/>
        <v/>
      </c>
      <c r="H239" s="98"/>
    </row>
    <row r="240" spans="1:8">
      <c r="A240" s="98"/>
      <c r="B240" s="98"/>
      <c r="C240" s="97"/>
      <c r="D240" s="101">
        <v>12</v>
      </c>
      <c r="E240" s="113">
        <f t="shared" si="8"/>
        <v>0</v>
      </c>
      <c r="F240" s="98"/>
      <c r="G240" s="102" t="str">
        <f t="shared" si="9"/>
        <v/>
      </c>
      <c r="H240" s="98"/>
    </row>
    <row r="241" spans="1:8">
      <c r="A241" s="98"/>
      <c r="B241" s="98"/>
      <c r="C241" s="97"/>
      <c r="D241" s="101">
        <v>12</v>
      </c>
      <c r="E241" s="113">
        <f t="shared" si="8"/>
        <v>0</v>
      </c>
      <c r="F241" s="98"/>
      <c r="G241" s="102" t="str">
        <f t="shared" si="9"/>
        <v/>
      </c>
      <c r="H241" s="98"/>
    </row>
    <row r="242" spans="1:8">
      <c r="A242" s="98"/>
      <c r="B242" s="98"/>
      <c r="C242" s="97"/>
      <c r="D242" s="101">
        <v>12</v>
      </c>
      <c r="E242" s="113">
        <f t="shared" si="8"/>
        <v>0</v>
      </c>
      <c r="F242" s="98"/>
      <c r="G242" s="102" t="str">
        <f t="shared" si="9"/>
        <v/>
      </c>
      <c r="H242" s="98"/>
    </row>
    <row r="243" spans="1:8">
      <c r="A243" s="98"/>
      <c r="B243" s="98"/>
      <c r="C243" s="97"/>
      <c r="D243" s="101">
        <v>12</v>
      </c>
      <c r="E243" s="113">
        <f t="shared" si="8"/>
        <v>0</v>
      </c>
      <c r="F243" s="98"/>
      <c r="G243" s="102" t="str">
        <f t="shared" si="9"/>
        <v/>
      </c>
      <c r="H243" s="98"/>
    </row>
    <row r="244" spans="1:8">
      <c r="A244" s="98"/>
      <c r="B244" s="98"/>
      <c r="C244" s="97"/>
      <c r="D244" s="101">
        <v>12</v>
      </c>
      <c r="E244" s="113">
        <f t="shared" si="8"/>
        <v>0</v>
      </c>
      <c r="F244" s="98"/>
      <c r="G244" s="102" t="str">
        <f t="shared" si="9"/>
        <v/>
      </c>
      <c r="H244" s="98"/>
    </row>
    <row r="245" spans="1:8">
      <c r="A245" s="98"/>
      <c r="B245" s="98"/>
      <c r="C245" s="97"/>
      <c r="D245" s="101">
        <v>12</v>
      </c>
      <c r="E245" s="113">
        <f t="shared" si="8"/>
        <v>0</v>
      </c>
      <c r="F245" s="98"/>
      <c r="G245" s="102" t="str">
        <f t="shared" si="9"/>
        <v/>
      </c>
      <c r="H245" s="98"/>
    </row>
    <row r="246" spans="1:8">
      <c r="A246" s="98"/>
      <c r="B246" s="98"/>
      <c r="C246" s="97"/>
      <c r="D246" s="101">
        <v>12</v>
      </c>
      <c r="E246" s="113">
        <f t="shared" si="8"/>
        <v>0</v>
      </c>
      <c r="F246" s="98"/>
      <c r="G246" s="102" t="str">
        <f t="shared" si="9"/>
        <v/>
      </c>
      <c r="H246" s="98"/>
    </row>
    <row r="247" spans="1:8">
      <c r="A247" s="98"/>
      <c r="B247" s="98"/>
      <c r="C247" s="97"/>
      <c r="D247" s="101">
        <v>12</v>
      </c>
      <c r="E247" s="113">
        <f t="shared" si="8"/>
        <v>0</v>
      </c>
      <c r="F247" s="98"/>
      <c r="G247" s="102" t="str">
        <f t="shared" si="9"/>
        <v/>
      </c>
      <c r="H247" s="98"/>
    </row>
    <row r="248" spans="1:8">
      <c r="A248" s="98"/>
      <c r="B248" s="98"/>
      <c r="C248" s="97"/>
      <c r="D248" s="101">
        <v>12</v>
      </c>
      <c r="E248" s="113">
        <f t="shared" si="8"/>
        <v>0</v>
      </c>
      <c r="F248" s="98"/>
      <c r="G248" s="102" t="str">
        <f t="shared" si="9"/>
        <v/>
      </c>
      <c r="H248" s="98"/>
    </row>
    <row r="249" spans="1:8">
      <c r="A249" s="98"/>
      <c r="B249" s="98"/>
      <c r="C249" s="97"/>
      <c r="D249" s="101">
        <v>12</v>
      </c>
      <c r="E249" s="113">
        <f t="shared" si="8"/>
        <v>0</v>
      </c>
      <c r="F249" s="98"/>
      <c r="G249" s="102" t="str">
        <f t="shared" si="9"/>
        <v/>
      </c>
      <c r="H249" s="98"/>
    </row>
    <row r="250" spans="1:8">
      <c r="A250" s="98"/>
      <c r="B250" s="98"/>
      <c r="C250" s="97"/>
      <c r="D250" s="101">
        <v>12</v>
      </c>
      <c r="E250" s="113">
        <f t="shared" si="8"/>
        <v>0</v>
      </c>
      <c r="F250" s="98"/>
      <c r="G250" s="102" t="str">
        <f t="shared" si="9"/>
        <v/>
      </c>
      <c r="H250" s="98"/>
    </row>
    <row r="251" spans="1:8">
      <c r="A251" s="98"/>
      <c r="B251" s="98"/>
      <c r="C251" s="97"/>
      <c r="D251" s="101">
        <v>12</v>
      </c>
      <c r="E251" s="113">
        <f t="shared" si="8"/>
        <v>0</v>
      </c>
      <c r="F251" s="98"/>
      <c r="G251" s="102" t="str">
        <f t="shared" si="9"/>
        <v/>
      </c>
      <c r="H251" s="98"/>
    </row>
    <row r="252" spans="1:8">
      <c r="A252" s="98"/>
      <c r="B252" s="98"/>
      <c r="C252" s="97"/>
      <c r="D252" s="101">
        <v>12</v>
      </c>
      <c r="E252" s="113">
        <f t="shared" si="8"/>
        <v>0</v>
      </c>
      <c r="F252" s="98"/>
      <c r="G252" s="102" t="str">
        <f t="shared" si="9"/>
        <v/>
      </c>
      <c r="H252" s="98"/>
    </row>
    <row r="253" spans="1:8">
      <c r="A253" s="98"/>
      <c r="B253" s="98"/>
      <c r="C253" s="97"/>
      <c r="D253" s="101">
        <v>12</v>
      </c>
      <c r="E253" s="113">
        <f t="shared" si="8"/>
        <v>0</v>
      </c>
      <c r="F253" s="98"/>
      <c r="G253" s="102" t="str">
        <f t="shared" si="9"/>
        <v/>
      </c>
      <c r="H253" s="98"/>
    </row>
    <row r="254" spans="1:8">
      <c r="A254" s="98"/>
      <c r="B254" s="98"/>
      <c r="C254" s="97"/>
      <c r="D254" s="101">
        <v>12</v>
      </c>
      <c r="E254" s="113">
        <f t="shared" si="8"/>
        <v>0</v>
      </c>
      <c r="F254" s="98"/>
      <c r="G254" s="102" t="str">
        <f t="shared" si="9"/>
        <v/>
      </c>
      <c r="H254" s="98"/>
    </row>
    <row r="255" spans="1:8">
      <c r="A255" s="98"/>
      <c r="B255" s="98"/>
      <c r="C255" s="97"/>
      <c r="D255" s="101">
        <v>12</v>
      </c>
      <c r="E255" s="113">
        <f t="shared" si="8"/>
        <v>0</v>
      </c>
      <c r="F255" s="98"/>
      <c r="G255" s="102" t="str">
        <f t="shared" si="9"/>
        <v/>
      </c>
      <c r="H255" s="98"/>
    </row>
    <row r="256" spans="1:8">
      <c r="A256" s="98"/>
      <c r="B256" s="98"/>
      <c r="C256" s="97"/>
      <c r="D256" s="101">
        <v>12</v>
      </c>
      <c r="E256" s="113">
        <f t="shared" si="8"/>
        <v>0</v>
      </c>
      <c r="F256" s="98"/>
      <c r="G256" s="102" t="str">
        <f t="shared" si="9"/>
        <v/>
      </c>
      <c r="H256" s="98"/>
    </row>
    <row r="257" spans="1:8">
      <c r="A257" s="98"/>
      <c r="B257" s="98"/>
      <c r="C257" s="97"/>
      <c r="D257" s="101">
        <v>12</v>
      </c>
      <c r="E257" s="113">
        <f t="shared" si="8"/>
        <v>0</v>
      </c>
      <c r="F257" s="98"/>
      <c r="G257" s="102" t="str">
        <f t="shared" si="9"/>
        <v/>
      </c>
      <c r="H257" s="98"/>
    </row>
    <row r="258" spans="1:8">
      <c r="A258" s="98"/>
      <c r="B258" s="98"/>
      <c r="C258" s="97"/>
      <c r="D258" s="101">
        <v>12</v>
      </c>
      <c r="E258" s="113">
        <f t="shared" si="8"/>
        <v>0</v>
      </c>
      <c r="F258" s="98"/>
      <c r="G258" s="102" t="str">
        <f t="shared" si="9"/>
        <v/>
      </c>
      <c r="H258" s="98"/>
    </row>
    <row r="259" spans="1:8">
      <c r="A259" s="98"/>
      <c r="B259" s="98"/>
      <c r="C259" s="97"/>
      <c r="D259" s="101">
        <v>12</v>
      </c>
      <c r="E259" s="113">
        <f t="shared" si="8"/>
        <v>0</v>
      </c>
      <c r="F259" s="98"/>
      <c r="G259" s="102" t="str">
        <f t="shared" si="9"/>
        <v/>
      </c>
      <c r="H259" s="98"/>
    </row>
    <row r="260" spans="1:8">
      <c r="A260" s="98"/>
      <c r="B260" s="98"/>
      <c r="C260" s="97"/>
      <c r="D260" s="101">
        <v>12</v>
      </c>
      <c r="E260" s="113">
        <f t="shared" si="8"/>
        <v>0</v>
      </c>
      <c r="F260" s="98"/>
      <c r="G260" s="102" t="str">
        <f t="shared" si="9"/>
        <v/>
      </c>
      <c r="H260" s="98"/>
    </row>
    <row r="261" spans="1:8">
      <c r="A261" s="98"/>
      <c r="B261" s="98"/>
      <c r="C261" s="97"/>
      <c r="D261" s="101">
        <v>12</v>
      </c>
      <c r="E261" s="113">
        <f t="shared" si="8"/>
        <v>0</v>
      </c>
      <c r="F261" s="98"/>
      <c r="G261" s="102" t="str">
        <f t="shared" si="9"/>
        <v/>
      </c>
      <c r="H261" s="98"/>
    </row>
    <row r="262" spans="1:8">
      <c r="A262" s="98"/>
      <c r="B262" s="98"/>
      <c r="C262" s="97"/>
      <c r="D262" s="101">
        <v>12</v>
      </c>
      <c r="E262" s="113">
        <f t="shared" si="8"/>
        <v>0</v>
      </c>
      <c r="F262" s="98"/>
      <c r="G262" s="102" t="str">
        <f t="shared" si="9"/>
        <v/>
      </c>
      <c r="H262" s="98"/>
    </row>
    <row r="263" spans="1:8">
      <c r="A263" s="98"/>
      <c r="B263" s="98"/>
      <c r="C263" s="97"/>
      <c r="D263" s="101">
        <v>12</v>
      </c>
      <c r="E263" s="113">
        <f t="shared" si="8"/>
        <v>0</v>
      </c>
      <c r="F263" s="98"/>
      <c r="G263" s="102" t="str">
        <f t="shared" si="9"/>
        <v/>
      </c>
      <c r="H263" s="98"/>
    </row>
    <row r="264" spans="1:8">
      <c r="A264" s="98"/>
      <c r="B264" s="98"/>
      <c r="C264" s="97"/>
      <c r="D264" s="101">
        <v>12</v>
      </c>
      <c r="E264" s="113">
        <f t="shared" si="8"/>
        <v>0</v>
      </c>
      <c r="F264" s="98"/>
      <c r="G264" s="102" t="str">
        <f t="shared" si="9"/>
        <v/>
      </c>
      <c r="H264" s="98"/>
    </row>
    <row r="265" spans="1:8">
      <c r="A265" s="98"/>
      <c r="B265" s="98"/>
      <c r="C265" s="97"/>
      <c r="D265" s="101">
        <v>12</v>
      </c>
      <c r="E265" s="113">
        <f t="shared" si="8"/>
        <v>0</v>
      </c>
      <c r="F265" s="98"/>
      <c r="G265" s="102" t="str">
        <f t="shared" si="9"/>
        <v/>
      </c>
      <c r="H265" s="98"/>
    </row>
    <row r="266" spans="1:8">
      <c r="A266" s="98"/>
      <c r="B266" s="98"/>
      <c r="C266" s="97"/>
      <c r="D266" s="101">
        <v>12</v>
      </c>
      <c r="E266" s="113">
        <f t="shared" si="8"/>
        <v>0</v>
      </c>
      <c r="F266" s="98"/>
      <c r="G266" s="102" t="str">
        <f t="shared" si="9"/>
        <v/>
      </c>
      <c r="H266" s="98"/>
    </row>
    <row r="267" spans="1:8">
      <c r="A267" s="98"/>
      <c r="B267" s="98"/>
      <c r="C267" s="97"/>
      <c r="D267" s="101">
        <v>12</v>
      </c>
      <c r="E267" s="113">
        <f t="shared" si="8"/>
        <v>0</v>
      </c>
      <c r="F267" s="98"/>
      <c r="G267" s="102" t="str">
        <f t="shared" si="9"/>
        <v/>
      </c>
      <c r="H267" s="98"/>
    </row>
    <row r="268" spans="1:8">
      <c r="A268" s="98"/>
      <c r="B268" s="98"/>
      <c r="C268" s="97"/>
      <c r="D268" s="101">
        <v>12</v>
      </c>
      <c r="E268" s="113">
        <f t="shared" si="8"/>
        <v>0</v>
      </c>
      <c r="F268" s="98"/>
      <c r="G268" s="102" t="str">
        <f t="shared" si="9"/>
        <v/>
      </c>
      <c r="H268" s="98"/>
    </row>
    <row r="269" spans="1:8">
      <c r="A269" s="98"/>
      <c r="B269" s="98"/>
      <c r="C269" s="97"/>
      <c r="D269" s="101">
        <v>12</v>
      </c>
      <c r="E269" s="113">
        <f t="shared" si="8"/>
        <v>0</v>
      </c>
      <c r="F269" s="98"/>
      <c r="G269" s="102" t="str">
        <f t="shared" si="9"/>
        <v/>
      </c>
      <c r="H269" s="98"/>
    </row>
    <row r="270" spans="1:8">
      <c r="A270" s="98"/>
      <c r="B270" s="98"/>
      <c r="C270" s="97"/>
      <c r="D270" s="101">
        <v>12</v>
      </c>
      <c r="E270" s="113">
        <f t="shared" si="8"/>
        <v>0</v>
      </c>
      <c r="F270" s="98"/>
      <c r="G270" s="102" t="str">
        <f t="shared" si="9"/>
        <v/>
      </c>
      <c r="H270" s="98"/>
    </row>
    <row r="271" spans="1:8">
      <c r="A271" s="98"/>
      <c r="B271" s="98"/>
      <c r="C271" s="97"/>
      <c r="D271" s="101">
        <v>12</v>
      </c>
      <c r="E271" s="113">
        <f t="shared" si="8"/>
        <v>0</v>
      </c>
      <c r="F271" s="98"/>
      <c r="G271" s="102" t="str">
        <f t="shared" si="9"/>
        <v/>
      </c>
      <c r="H271" s="98"/>
    </row>
    <row r="272" spans="1:8">
      <c r="A272" s="98"/>
      <c r="B272" s="98"/>
      <c r="C272" s="97"/>
      <c r="D272" s="101">
        <v>12</v>
      </c>
      <c r="E272" s="113">
        <f t="shared" si="8"/>
        <v>0</v>
      </c>
      <c r="F272" s="98"/>
      <c r="G272" s="102" t="str">
        <f t="shared" si="9"/>
        <v/>
      </c>
      <c r="H272" s="98"/>
    </row>
    <row r="273" spans="1:8">
      <c r="A273" s="98"/>
      <c r="B273" s="98"/>
      <c r="C273" s="97"/>
      <c r="D273" s="101">
        <v>12</v>
      </c>
      <c r="E273" s="113">
        <f t="shared" si="8"/>
        <v>0</v>
      </c>
      <c r="F273" s="98"/>
      <c r="G273" s="102" t="str">
        <f t="shared" si="9"/>
        <v/>
      </c>
      <c r="H273" s="98"/>
    </row>
    <row r="274" spans="1:8">
      <c r="A274" s="98"/>
      <c r="B274" s="98"/>
      <c r="C274" s="97"/>
      <c r="D274" s="101">
        <v>12</v>
      </c>
      <c r="E274" s="113">
        <f t="shared" si="8"/>
        <v>0</v>
      </c>
      <c r="F274" s="98"/>
      <c r="G274" s="102" t="str">
        <f t="shared" si="9"/>
        <v/>
      </c>
      <c r="H274" s="98"/>
    </row>
    <row r="275" spans="1:8">
      <c r="A275" s="98"/>
      <c r="B275" s="98"/>
      <c r="C275" s="97"/>
      <c r="D275" s="101">
        <v>12</v>
      </c>
      <c r="E275" s="113">
        <f t="shared" si="8"/>
        <v>0</v>
      </c>
      <c r="F275" s="98"/>
      <c r="G275" s="102" t="str">
        <f t="shared" si="9"/>
        <v/>
      </c>
      <c r="H275" s="98"/>
    </row>
    <row r="276" spans="1:8">
      <c r="A276" s="98"/>
      <c r="B276" s="98"/>
      <c r="C276" s="97"/>
      <c r="D276" s="101">
        <v>12</v>
      </c>
      <c r="E276" s="113">
        <f t="shared" ref="E276:E339" si="10">ROUND(C276*D276,2)</f>
        <v>0</v>
      </c>
      <c r="F276" s="98"/>
      <c r="G276" s="102" t="str">
        <f t="shared" si="9"/>
        <v/>
      </c>
      <c r="H276" s="98"/>
    </row>
    <row r="277" spans="1:8">
      <c r="A277" s="98"/>
      <c r="B277" s="98"/>
      <c r="C277" s="97"/>
      <c r="D277" s="101">
        <v>12</v>
      </c>
      <c r="E277" s="113">
        <f t="shared" si="10"/>
        <v>0</v>
      </c>
      <c r="F277" s="98"/>
      <c r="G277" s="102" t="str">
        <f t="shared" si="9"/>
        <v/>
      </c>
      <c r="H277" s="98"/>
    </row>
    <row r="278" spans="1:8">
      <c r="A278" s="98"/>
      <c r="B278" s="98"/>
      <c r="C278" s="97"/>
      <c r="D278" s="101">
        <v>12</v>
      </c>
      <c r="E278" s="113">
        <f t="shared" si="10"/>
        <v>0</v>
      </c>
      <c r="F278" s="98"/>
      <c r="G278" s="102" t="str">
        <f t="shared" ref="G278:G341" si="11">IF(F278=0,"",ROUND(E278/F278,2))</f>
        <v/>
      </c>
      <c r="H278" s="98"/>
    </row>
    <row r="279" spans="1:8">
      <c r="A279" s="98"/>
      <c r="B279" s="98"/>
      <c r="C279" s="97"/>
      <c r="D279" s="101">
        <v>12</v>
      </c>
      <c r="E279" s="113">
        <f t="shared" si="10"/>
        <v>0</v>
      </c>
      <c r="F279" s="98"/>
      <c r="G279" s="102" t="str">
        <f t="shared" si="11"/>
        <v/>
      </c>
      <c r="H279" s="98"/>
    </row>
    <row r="280" spans="1:8">
      <c r="A280" s="98"/>
      <c r="B280" s="98"/>
      <c r="C280" s="97"/>
      <c r="D280" s="101">
        <v>12</v>
      </c>
      <c r="E280" s="113">
        <f t="shared" si="10"/>
        <v>0</v>
      </c>
      <c r="F280" s="98"/>
      <c r="G280" s="102" t="str">
        <f t="shared" si="11"/>
        <v/>
      </c>
      <c r="H280" s="98"/>
    </row>
    <row r="281" spans="1:8">
      <c r="A281" s="98"/>
      <c r="B281" s="98"/>
      <c r="C281" s="97"/>
      <c r="D281" s="101">
        <v>12</v>
      </c>
      <c r="E281" s="113">
        <f t="shared" si="10"/>
        <v>0</v>
      </c>
      <c r="F281" s="98"/>
      <c r="G281" s="102" t="str">
        <f t="shared" si="11"/>
        <v/>
      </c>
      <c r="H281" s="98"/>
    </row>
    <row r="282" spans="1:8">
      <c r="A282" s="98"/>
      <c r="B282" s="98"/>
      <c r="C282" s="97"/>
      <c r="D282" s="101">
        <v>12</v>
      </c>
      <c r="E282" s="113">
        <f t="shared" si="10"/>
        <v>0</v>
      </c>
      <c r="F282" s="98"/>
      <c r="G282" s="102" t="str">
        <f t="shared" si="11"/>
        <v/>
      </c>
      <c r="H282" s="98"/>
    </row>
    <row r="283" spans="1:8">
      <c r="A283" s="98"/>
      <c r="B283" s="98"/>
      <c r="C283" s="97"/>
      <c r="D283" s="101">
        <v>12</v>
      </c>
      <c r="E283" s="113">
        <f t="shared" si="10"/>
        <v>0</v>
      </c>
      <c r="F283" s="98"/>
      <c r="G283" s="102" t="str">
        <f t="shared" si="11"/>
        <v/>
      </c>
      <c r="H283" s="98"/>
    </row>
    <row r="284" spans="1:8">
      <c r="A284" s="98"/>
      <c r="B284" s="98"/>
      <c r="C284" s="97"/>
      <c r="D284" s="101">
        <v>12</v>
      </c>
      <c r="E284" s="113">
        <f t="shared" si="10"/>
        <v>0</v>
      </c>
      <c r="F284" s="98"/>
      <c r="G284" s="102" t="str">
        <f t="shared" si="11"/>
        <v/>
      </c>
      <c r="H284" s="98"/>
    </row>
    <row r="285" spans="1:8">
      <c r="A285" s="98"/>
      <c r="B285" s="98"/>
      <c r="C285" s="97"/>
      <c r="D285" s="101">
        <v>12</v>
      </c>
      <c r="E285" s="113">
        <f t="shared" si="10"/>
        <v>0</v>
      </c>
      <c r="F285" s="98"/>
      <c r="G285" s="102" t="str">
        <f t="shared" si="11"/>
        <v/>
      </c>
      <c r="H285" s="98"/>
    </row>
    <row r="286" spans="1:8">
      <c r="A286" s="98"/>
      <c r="B286" s="98"/>
      <c r="C286" s="97"/>
      <c r="D286" s="101">
        <v>12</v>
      </c>
      <c r="E286" s="113">
        <f t="shared" si="10"/>
        <v>0</v>
      </c>
      <c r="F286" s="98"/>
      <c r="G286" s="102" t="str">
        <f t="shared" si="11"/>
        <v/>
      </c>
      <c r="H286" s="98"/>
    </row>
    <row r="287" spans="1:8">
      <c r="A287" s="98"/>
      <c r="B287" s="98"/>
      <c r="C287" s="97"/>
      <c r="D287" s="101">
        <v>12</v>
      </c>
      <c r="E287" s="113">
        <f t="shared" si="10"/>
        <v>0</v>
      </c>
      <c r="F287" s="98"/>
      <c r="G287" s="102" t="str">
        <f t="shared" si="11"/>
        <v/>
      </c>
      <c r="H287" s="98"/>
    </row>
    <row r="288" spans="1:8">
      <c r="A288" s="98"/>
      <c r="B288" s="98"/>
      <c r="C288" s="97"/>
      <c r="D288" s="101">
        <v>12</v>
      </c>
      <c r="E288" s="113">
        <f t="shared" si="10"/>
        <v>0</v>
      </c>
      <c r="F288" s="98"/>
      <c r="G288" s="102" t="str">
        <f t="shared" si="11"/>
        <v/>
      </c>
      <c r="H288" s="98"/>
    </row>
    <row r="289" spans="1:8">
      <c r="A289" s="98"/>
      <c r="B289" s="98"/>
      <c r="C289" s="97"/>
      <c r="D289" s="101">
        <v>12</v>
      </c>
      <c r="E289" s="113">
        <f t="shared" si="10"/>
        <v>0</v>
      </c>
      <c r="F289" s="98"/>
      <c r="G289" s="102" t="str">
        <f t="shared" si="11"/>
        <v/>
      </c>
      <c r="H289" s="98"/>
    </row>
    <row r="290" spans="1:8">
      <c r="A290" s="98"/>
      <c r="B290" s="98"/>
      <c r="C290" s="97"/>
      <c r="D290" s="101">
        <v>12</v>
      </c>
      <c r="E290" s="113">
        <f t="shared" si="10"/>
        <v>0</v>
      </c>
      <c r="F290" s="98"/>
      <c r="G290" s="102" t="str">
        <f t="shared" si="11"/>
        <v/>
      </c>
      <c r="H290" s="98"/>
    </row>
    <row r="291" spans="1:8">
      <c r="A291" s="98"/>
      <c r="B291" s="98"/>
      <c r="C291" s="97"/>
      <c r="D291" s="101">
        <v>12</v>
      </c>
      <c r="E291" s="113">
        <f t="shared" si="10"/>
        <v>0</v>
      </c>
      <c r="F291" s="98"/>
      <c r="G291" s="102" t="str">
        <f t="shared" si="11"/>
        <v/>
      </c>
      <c r="H291" s="98"/>
    </row>
    <row r="292" spans="1:8">
      <c r="A292" s="98"/>
      <c r="B292" s="98"/>
      <c r="C292" s="97"/>
      <c r="D292" s="101">
        <v>12</v>
      </c>
      <c r="E292" s="113">
        <f t="shared" si="10"/>
        <v>0</v>
      </c>
      <c r="F292" s="98"/>
      <c r="G292" s="102" t="str">
        <f t="shared" si="11"/>
        <v/>
      </c>
      <c r="H292" s="98"/>
    </row>
    <row r="293" spans="1:8">
      <c r="A293" s="98"/>
      <c r="B293" s="98"/>
      <c r="C293" s="97"/>
      <c r="D293" s="101">
        <v>12</v>
      </c>
      <c r="E293" s="113">
        <f t="shared" si="10"/>
        <v>0</v>
      </c>
      <c r="F293" s="98"/>
      <c r="G293" s="102" t="str">
        <f t="shared" si="11"/>
        <v/>
      </c>
      <c r="H293" s="98"/>
    </row>
    <row r="294" spans="1:8">
      <c r="A294" s="98"/>
      <c r="B294" s="98"/>
      <c r="C294" s="97"/>
      <c r="D294" s="101">
        <v>12</v>
      </c>
      <c r="E294" s="113">
        <f t="shared" si="10"/>
        <v>0</v>
      </c>
      <c r="F294" s="98"/>
      <c r="G294" s="102" t="str">
        <f t="shared" si="11"/>
        <v/>
      </c>
      <c r="H294" s="98"/>
    </row>
    <row r="295" spans="1:8">
      <c r="A295" s="98"/>
      <c r="B295" s="98"/>
      <c r="C295" s="97"/>
      <c r="D295" s="101">
        <v>12</v>
      </c>
      <c r="E295" s="113">
        <f t="shared" si="10"/>
        <v>0</v>
      </c>
      <c r="F295" s="98"/>
      <c r="G295" s="102" t="str">
        <f t="shared" si="11"/>
        <v/>
      </c>
      <c r="H295" s="98"/>
    </row>
    <row r="296" spans="1:8">
      <c r="A296" s="98"/>
      <c r="B296" s="98"/>
      <c r="C296" s="97"/>
      <c r="D296" s="101">
        <v>12</v>
      </c>
      <c r="E296" s="113">
        <f t="shared" si="10"/>
        <v>0</v>
      </c>
      <c r="F296" s="98"/>
      <c r="G296" s="102" t="str">
        <f t="shared" si="11"/>
        <v/>
      </c>
      <c r="H296" s="98"/>
    </row>
    <row r="297" spans="1:8">
      <c r="A297" s="98"/>
      <c r="B297" s="98"/>
      <c r="C297" s="97"/>
      <c r="D297" s="101">
        <v>12</v>
      </c>
      <c r="E297" s="113">
        <f t="shared" si="10"/>
        <v>0</v>
      </c>
      <c r="F297" s="98"/>
      <c r="G297" s="102" t="str">
        <f t="shared" si="11"/>
        <v/>
      </c>
      <c r="H297" s="98"/>
    </row>
    <row r="298" spans="1:8">
      <c r="A298" s="98"/>
      <c r="B298" s="98"/>
      <c r="C298" s="97"/>
      <c r="D298" s="101">
        <v>12</v>
      </c>
      <c r="E298" s="113">
        <f t="shared" si="10"/>
        <v>0</v>
      </c>
      <c r="F298" s="98"/>
      <c r="G298" s="102" t="str">
        <f t="shared" si="11"/>
        <v/>
      </c>
      <c r="H298" s="98"/>
    </row>
    <row r="299" spans="1:8">
      <c r="A299" s="98"/>
      <c r="B299" s="98"/>
      <c r="C299" s="97"/>
      <c r="D299" s="101">
        <v>12</v>
      </c>
      <c r="E299" s="113">
        <f t="shared" si="10"/>
        <v>0</v>
      </c>
      <c r="F299" s="98"/>
      <c r="G299" s="102" t="str">
        <f t="shared" si="11"/>
        <v/>
      </c>
      <c r="H299" s="98"/>
    </row>
    <row r="300" spans="1:8">
      <c r="A300" s="98"/>
      <c r="B300" s="98"/>
      <c r="C300" s="97"/>
      <c r="D300" s="101">
        <v>12</v>
      </c>
      <c r="E300" s="113">
        <f t="shared" si="10"/>
        <v>0</v>
      </c>
      <c r="F300" s="98"/>
      <c r="G300" s="102" t="str">
        <f t="shared" si="11"/>
        <v/>
      </c>
      <c r="H300" s="98"/>
    </row>
    <row r="301" spans="1:8">
      <c r="A301" s="98"/>
      <c r="B301" s="98"/>
      <c r="C301" s="97"/>
      <c r="D301" s="101">
        <v>12</v>
      </c>
      <c r="E301" s="113">
        <f t="shared" si="10"/>
        <v>0</v>
      </c>
      <c r="F301" s="98"/>
      <c r="G301" s="102" t="str">
        <f t="shared" si="11"/>
        <v/>
      </c>
      <c r="H301" s="98"/>
    </row>
    <row r="302" spans="1:8">
      <c r="A302" s="98"/>
      <c r="B302" s="98"/>
      <c r="C302" s="97"/>
      <c r="D302" s="101">
        <v>12</v>
      </c>
      <c r="E302" s="113">
        <f t="shared" si="10"/>
        <v>0</v>
      </c>
      <c r="F302" s="98"/>
      <c r="G302" s="102" t="str">
        <f t="shared" si="11"/>
        <v/>
      </c>
      <c r="H302" s="98"/>
    </row>
    <row r="303" spans="1:8">
      <c r="A303" s="98"/>
      <c r="B303" s="98"/>
      <c r="C303" s="97"/>
      <c r="D303" s="101">
        <v>12</v>
      </c>
      <c r="E303" s="113">
        <f t="shared" si="10"/>
        <v>0</v>
      </c>
      <c r="F303" s="98"/>
      <c r="G303" s="102" t="str">
        <f t="shared" si="11"/>
        <v/>
      </c>
      <c r="H303" s="98"/>
    </row>
    <row r="304" spans="1:8">
      <c r="A304" s="98"/>
      <c r="B304" s="98"/>
      <c r="C304" s="97"/>
      <c r="D304" s="101">
        <v>12</v>
      </c>
      <c r="E304" s="113">
        <f t="shared" si="10"/>
        <v>0</v>
      </c>
      <c r="F304" s="98"/>
      <c r="G304" s="102" t="str">
        <f t="shared" si="11"/>
        <v/>
      </c>
      <c r="H304" s="98"/>
    </row>
    <row r="305" spans="1:8">
      <c r="A305" s="98"/>
      <c r="B305" s="98"/>
      <c r="C305" s="97"/>
      <c r="D305" s="101">
        <v>12</v>
      </c>
      <c r="E305" s="113">
        <f t="shared" si="10"/>
        <v>0</v>
      </c>
      <c r="F305" s="98"/>
      <c r="G305" s="102" t="str">
        <f t="shared" si="11"/>
        <v/>
      </c>
      <c r="H305" s="98"/>
    </row>
    <row r="306" spans="1:8">
      <c r="A306" s="98"/>
      <c r="B306" s="98"/>
      <c r="C306" s="97"/>
      <c r="D306" s="101">
        <v>12</v>
      </c>
      <c r="E306" s="113">
        <f t="shared" si="10"/>
        <v>0</v>
      </c>
      <c r="F306" s="98"/>
      <c r="G306" s="102" t="str">
        <f t="shared" si="11"/>
        <v/>
      </c>
      <c r="H306" s="98"/>
    </row>
    <row r="307" spans="1:8">
      <c r="A307" s="98"/>
      <c r="B307" s="98"/>
      <c r="C307" s="97"/>
      <c r="D307" s="101">
        <v>12</v>
      </c>
      <c r="E307" s="113">
        <f t="shared" si="10"/>
        <v>0</v>
      </c>
      <c r="F307" s="98"/>
      <c r="G307" s="102" t="str">
        <f t="shared" si="11"/>
        <v/>
      </c>
      <c r="H307" s="98"/>
    </row>
    <row r="308" spans="1:8">
      <c r="A308" s="98"/>
      <c r="B308" s="98"/>
      <c r="C308" s="97"/>
      <c r="D308" s="101">
        <v>12</v>
      </c>
      <c r="E308" s="113">
        <f t="shared" si="10"/>
        <v>0</v>
      </c>
      <c r="F308" s="98"/>
      <c r="G308" s="102" t="str">
        <f t="shared" si="11"/>
        <v/>
      </c>
      <c r="H308" s="98"/>
    </row>
    <row r="309" spans="1:8">
      <c r="A309" s="98"/>
      <c r="B309" s="98"/>
      <c r="C309" s="97"/>
      <c r="D309" s="101">
        <v>12</v>
      </c>
      <c r="E309" s="113">
        <f t="shared" si="10"/>
        <v>0</v>
      </c>
      <c r="F309" s="98"/>
      <c r="G309" s="102" t="str">
        <f t="shared" si="11"/>
        <v/>
      </c>
      <c r="H309" s="98"/>
    </row>
    <row r="310" spans="1:8">
      <c r="A310" s="98"/>
      <c r="B310" s="98"/>
      <c r="C310" s="97"/>
      <c r="D310" s="101">
        <v>12</v>
      </c>
      <c r="E310" s="113">
        <f t="shared" si="10"/>
        <v>0</v>
      </c>
      <c r="F310" s="98"/>
      <c r="G310" s="102" t="str">
        <f t="shared" si="11"/>
        <v/>
      </c>
      <c r="H310" s="98"/>
    </row>
    <row r="311" spans="1:8">
      <c r="A311" s="98"/>
      <c r="B311" s="98"/>
      <c r="C311" s="97"/>
      <c r="D311" s="101">
        <v>12</v>
      </c>
      <c r="E311" s="113">
        <f t="shared" si="10"/>
        <v>0</v>
      </c>
      <c r="F311" s="98"/>
      <c r="G311" s="102" t="str">
        <f t="shared" si="11"/>
        <v/>
      </c>
      <c r="H311" s="98"/>
    </row>
    <row r="312" spans="1:8">
      <c r="A312" s="98"/>
      <c r="B312" s="98"/>
      <c r="C312" s="97"/>
      <c r="D312" s="101">
        <v>12</v>
      </c>
      <c r="E312" s="113">
        <f t="shared" si="10"/>
        <v>0</v>
      </c>
      <c r="F312" s="98"/>
      <c r="G312" s="102" t="str">
        <f t="shared" si="11"/>
        <v/>
      </c>
      <c r="H312" s="98"/>
    </row>
    <row r="313" spans="1:8">
      <c r="A313" s="98"/>
      <c r="B313" s="98"/>
      <c r="C313" s="97"/>
      <c r="D313" s="101">
        <v>12</v>
      </c>
      <c r="E313" s="113">
        <f t="shared" si="10"/>
        <v>0</v>
      </c>
      <c r="F313" s="98"/>
      <c r="G313" s="102" t="str">
        <f t="shared" si="11"/>
        <v/>
      </c>
      <c r="H313" s="98"/>
    </row>
    <row r="314" spans="1:8">
      <c r="A314" s="98"/>
      <c r="B314" s="98"/>
      <c r="C314" s="97"/>
      <c r="D314" s="101">
        <v>12</v>
      </c>
      <c r="E314" s="113">
        <f t="shared" si="10"/>
        <v>0</v>
      </c>
      <c r="F314" s="98"/>
      <c r="G314" s="102" t="str">
        <f t="shared" si="11"/>
        <v/>
      </c>
      <c r="H314" s="98"/>
    </row>
    <row r="315" spans="1:8">
      <c r="A315" s="98"/>
      <c r="B315" s="98"/>
      <c r="C315" s="97"/>
      <c r="D315" s="101">
        <v>12</v>
      </c>
      <c r="E315" s="113">
        <f t="shared" si="10"/>
        <v>0</v>
      </c>
      <c r="F315" s="98"/>
      <c r="G315" s="102" t="str">
        <f t="shared" si="11"/>
        <v/>
      </c>
      <c r="H315" s="98"/>
    </row>
    <row r="316" spans="1:8">
      <c r="A316" s="98"/>
      <c r="B316" s="98"/>
      <c r="C316" s="97"/>
      <c r="D316" s="101">
        <v>12</v>
      </c>
      <c r="E316" s="113">
        <f t="shared" si="10"/>
        <v>0</v>
      </c>
      <c r="F316" s="98"/>
      <c r="G316" s="102" t="str">
        <f t="shared" si="11"/>
        <v/>
      </c>
      <c r="H316" s="98"/>
    </row>
    <row r="317" spans="1:8">
      <c r="A317" s="98"/>
      <c r="B317" s="98"/>
      <c r="C317" s="97"/>
      <c r="D317" s="101">
        <v>12</v>
      </c>
      <c r="E317" s="113">
        <f t="shared" si="10"/>
        <v>0</v>
      </c>
      <c r="F317" s="98"/>
      <c r="G317" s="102" t="str">
        <f t="shared" si="11"/>
        <v/>
      </c>
      <c r="H317" s="98"/>
    </row>
    <row r="318" spans="1:8">
      <c r="A318" s="98"/>
      <c r="B318" s="98"/>
      <c r="C318" s="97"/>
      <c r="D318" s="101">
        <v>12</v>
      </c>
      <c r="E318" s="113">
        <f t="shared" si="10"/>
        <v>0</v>
      </c>
      <c r="F318" s="98"/>
      <c r="G318" s="102" t="str">
        <f t="shared" si="11"/>
        <v/>
      </c>
      <c r="H318" s="98"/>
    </row>
    <row r="319" spans="1:8">
      <c r="A319" s="98"/>
      <c r="B319" s="98"/>
      <c r="C319" s="97"/>
      <c r="D319" s="101">
        <v>12</v>
      </c>
      <c r="E319" s="113">
        <f t="shared" si="10"/>
        <v>0</v>
      </c>
      <c r="F319" s="98"/>
      <c r="G319" s="102" t="str">
        <f t="shared" si="11"/>
        <v/>
      </c>
      <c r="H319" s="98"/>
    </row>
    <row r="320" spans="1:8">
      <c r="A320" s="98"/>
      <c r="B320" s="98"/>
      <c r="C320" s="97"/>
      <c r="D320" s="101">
        <v>12</v>
      </c>
      <c r="E320" s="113">
        <f t="shared" si="10"/>
        <v>0</v>
      </c>
      <c r="F320" s="98"/>
      <c r="G320" s="102" t="str">
        <f t="shared" si="11"/>
        <v/>
      </c>
      <c r="H320" s="98"/>
    </row>
    <row r="321" spans="1:8">
      <c r="A321" s="98"/>
      <c r="B321" s="98"/>
      <c r="C321" s="97"/>
      <c r="D321" s="101">
        <v>12</v>
      </c>
      <c r="E321" s="113">
        <f t="shared" si="10"/>
        <v>0</v>
      </c>
      <c r="F321" s="98"/>
      <c r="G321" s="102" t="str">
        <f t="shared" si="11"/>
        <v/>
      </c>
      <c r="H321" s="98"/>
    </row>
    <row r="322" spans="1:8">
      <c r="A322" s="98"/>
      <c r="B322" s="98"/>
      <c r="C322" s="97"/>
      <c r="D322" s="101">
        <v>12</v>
      </c>
      <c r="E322" s="113">
        <f t="shared" si="10"/>
        <v>0</v>
      </c>
      <c r="F322" s="98"/>
      <c r="G322" s="102" t="str">
        <f t="shared" si="11"/>
        <v/>
      </c>
      <c r="H322" s="98"/>
    </row>
    <row r="323" spans="1:8">
      <c r="A323" s="98"/>
      <c r="B323" s="98"/>
      <c r="C323" s="97"/>
      <c r="D323" s="101">
        <v>12</v>
      </c>
      <c r="E323" s="113">
        <f t="shared" si="10"/>
        <v>0</v>
      </c>
      <c r="F323" s="98"/>
      <c r="G323" s="102" t="str">
        <f t="shared" si="11"/>
        <v/>
      </c>
      <c r="H323" s="98"/>
    </row>
    <row r="324" spans="1:8">
      <c r="A324" s="98"/>
      <c r="B324" s="98"/>
      <c r="C324" s="97"/>
      <c r="D324" s="101">
        <v>12</v>
      </c>
      <c r="E324" s="113">
        <f t="shared" si="10"/>
        <v>0</v>
      </c>
      <c r="F324" s="98"/>
      <c r="G324" s="102" t="str">
        <f t="shared" si="11"/>
        <v/>
      </c>
      <c r="H324" s="98"/>
    </row>
    <row r="325" spans="1:8">
      <c r="A325" s="98"/>
      <c r="B325" s="98"/>
      <c r="C325" s="97"/>
      <c r="D325" s="101">
        <v>12</v>
      </c>
      <c r="E325" s="113">
        <f t="shared" si="10"/>
        <v>0</v>
      </c>
      <c r="F325" s="98"/>
      <c r="G325" s="102" t="str">
        <f t="shared" si="11"/>
        <v/>
      </c>
      <c r="H325" s="98"/>
    </row>
    <row r="326" spans="1:8">
      <c r="A326" s="98"/>
      <c r="B326" s="98"/>
      <c r="C326" s="97"/>
      <c r="D326" s="101">
        <v>12</v>
      </c>
      <c r="E326" s="113">
        <f t="shared" si="10"/>
        <v>0</v>
      </c>
      <c r="F326" s="98"/>
      <c r="G326" s="102" t="str">
        <f t="shared" si="11"/>
        <v/>
      </c>
      <c r="H326" s="98"/>
    </row>
    <row r="327" spans="1:8">
      <c r="A327" s="98"/>
      <c r="B327" s="98"/>
      <c r="C327" s="97"/>
      <c r="D327" s="101">
        <v>12</v>
      </c>
      <c r="E327" s="113">
        <f t="shared" si="10"/>
        <v>0</v>
      </c>
      <c r="F327" s="98"/>
      <c r="G327" s="102" t="str">
        <f t="shared" si="11"/>
        <v/>
      </c>
      <c r="H327" s="98"/>
    </row>
    <row r="328" spans="1:8">
      <c r="A328" s="98"/>
      <c r="B328" s="98"/>
      <c r="C328" s="97"/>
      <c r="D328" s="101">
        <v>12</v>
      </c>
      <c r="E328" s="113">
        <f t="shared" si="10"/>
        <v>0</v>
      </c>
      <c r="F328" s="98"/>
      <c r="G328" s="102" t="str">
        <f t="shared" si="11"/>
        <v/>
      </c>
      <c r="H328" s="98"/>
    </row>
    <row r="329" spans="1:8">
      <c r="A329" s="98"/>
      <c r="B329" s="98"/>
      <c r="C329" s="97"/>
      <c r="D329" s="101">
        <v>12</v>
      </c>
      <c r="E329" s="113">
        <f t="shared" si="10"/>
        <v>0</v>
      </c>
      <c r="F329" s="98"/>
      <c r="G329" s="102" t="str">
        <f t="shared" si="11"/>
        <v/>
      </c>
      <c r="H329" s="98"/>
    </row>
    <row r="330" spans="1:8">
      <c r="A330" s="98"/>
      <c r="B330" s="98"/>
      <c r="C330" s="97"/>
      <c r="D330" s="101">
        <v>12</v>
      </c>
      <c r="E330" s="113">
        <f t="shared" si="10"/>
        <v>0</v>
      </c>
      <c r="F330" s="98"/>
      <c r="G330" s="102" t="str">
        <f t="shared" si="11"/>
        <v/>
      </c>
      <c r="H330" s="98"/>
    </row>
    <row r="331" spans="1:8">
      <c r="A331" s="98"/>
      <c r="B331" s="98"/>
      <c r="C331" s="97"/>
      <c r="D331" s="101">
        <v>12</v>
      </c>
      <c r="E331" s="113">
        <f t="shared" si="10"/>
        <v>0</v>
      </c>
      <c r="F331" s="98"/>
      <c r="G331" s="102" t="str">
        <f t="shared" si="11"/>
        <v/>
      </c>
      <c r="H331" s="98"/>
    </row>
    <row r="332" spans="1:8">
      <c r="A332" s="98"/>
      <c r="B332" s="98"/>
      <c r="C332" s="97"/>
      <c r="D332" s="101">
        <v>12</v>
      </c>
      <c r="E332" s="113">
        <f t="shared" si="10"/>
        <v>0</v>
      </c>
      <c r="F332" s="98"/>
      <c r="G332" s="102" t="str">
        <f t="shared" si="11"/>
        <v/>
      </c>
      <c r="H332" s="98"/>
    </row>
    <row r="333" spans="1:8">
      <c r="A333" s="98"/>
      <c r="B333" s="98"/>
      <c r="C333" s="97"/>
      <c r="D333" s="101">
        <v>12</v>
      </c>
      <c r="E333" s="113">
        <f t="shared" si="10"/>
        <v>0</v>
      </c>
      <c r="F333" s="98"/>
      <c r="G333" s="102" t="str">
        <f t="shared" si="11"/>
        <v/>
      </c>
      <c r="H333" s="98"/>
    </row>
    <row r="334" spans="1:8">
      <c r="A334" s="98"/>
      <c r="B334" s="98"/>
      <c r="C334" s="97"/>
      <c r="D334" s="101">
        <v>12</v>
      </c>
      <c r="E334" s="113">
        <f t="shared" si="10"/>
        <v>0</v>
      </c>
      <c r="F334" s="98"/>
      <c r="G334" s="102" t="str">
        <f t="shared" si="11"/>
        <v/>
      </c>
      <c r="H334" s="98"/>
    </row>
    <row r="335" spans="1:8">
      <c r="A335" s="98"/>
      <c r="B335" s="98"/>
      <c r="C335" s="97"/>
      <c r="D335" s="101">
        <v>12</v>
      </c>
      <c r="E335" s="113">
        <f t="shared" si="10"/>
        <v>0</v>
      </c>
      <c r="F335" s="98"/>
      <c r="G335" s="102" t="str">
        <f t="shared" si="11"/>
        <v/>
      </c>
      <c r="H335" s="98"/>
    </row>
    <row r="336" spans="1:8">
      <c r="A336" s="98"/>
      <c r="B336" s="98"/>
      <c r="C336" s="97"/>
      <c r="D336" s="101">
        <v>12</v>
      </c>
      <c r="E336" s="113">
        <f t="shared" si="10"/>
        <v>0</v>
      </c>
      <c r="F336" s="98"/>
      <c r="G336" s="102" t="str">
        <f t="shared" si="11"/>
        <v/>
      </c>
      <c r="H336" s="98"/>
    </row>
    <row r="337" spans="1:8">
      <c r="A337" s="98"/>
      <c r="B337" s="98"/>
      <c r="C337" s="97"/>
      <c r="D337" s="101">
        <v>12</v>
      </c>
      <c r="E337" s="113">
        <f t="shared" si="10"/>
        <v>0</v>
      </c>
      <c r="F337" s="98"/>
      <c r="G337" s="102" t="str">
        <f t="shared" si="11"/>
        <v/>
      </c>
      <c r="H337" s="98"/>
    </row>
    <row r="338" spans="1:8">
      <c r="A338" s="98"/>
      <c r="B338" s="98"/>
      <c r="C338" s="97"/>
      <c r="D338" s="101">
        <v>12</v>
      </c>
      <c r="E338" s="113">
        <f t="shared" si="10"/>
        <v>0</v>
      </c>
      <c r="F338" s="98"/>
      <c r="G338" s="102" t="str">
        <f t="shared" si="11"/>
        <v/>
      </c>
      <c r="H338" s="98"/>
    </row>
    <row r="339" spans="1:8">
      <c r="A339" s="98"/>
      <c r="B339" s="98"/>
      <c r="C339" s="97"/>
      <c r="D339" s="101">
        <v>12</v>
      </c>
      <c r="E339" s="113">
        <f t="shared" si="10"/>
        <v>0</v>
      </c>
      <c r="F339" s="98"/>
      <c r="G339" s="102" t="str">
        <f t="shared" si="11"/>
        <v/>
      </c>
      <c r="H339" s="98"/>
    </row>
    <row r="340" spans="1:8">
      <c r="A340" s="98"/>
      <c r="B340" s="98"/>
      <c r="C340" s="97"/>
      <c r="D340" s="101">
        <v>12</v>
      </c>
      <c r="E340" s="113">
        <f t="shared" ref="E340:E403" si="12">ROUND(C340*D340,2)</f>
        <v>0</v>
      </c>
      <c r="F340" s="98"/>
      <c r="G340" s="102" t="str">
        <f t="shared" si="11"/>
        <v/>
      </c>
      <c r="H340" s="98"/>
    </row>
    <row r="341" spans="1:8">
      <c r="A341" s="98"/>
      <c r="B341" s="98"/>
      <c r="C341" s="97"/>
      <c r="D341" s="101">
        <v>12</v>
      </c>
      <c r="E341" s="113">
        <f t="shared" si="12"/>
        <v>0</v>
      </c>
      <c r="F341" s="98"/>
      <c r="G341" s="102" t="str">
        <f t="shared" si="11"/>
        <v/>
      </c>
      <c r="H341" s="98"/>
    </row>
    <row r="342" spans="1:8">
      <c r="A342" s="98"/>
      <c r="B342" s="98"/>
      <c r="C342" s="97"/>
      <c r="D342" s="101">
        <v>12</v>
      </c>
      <c r="E342" s="113">
        <f t="shared" si="12"/>
        <v>0</v>
      </c>
      <c r="F342" s="98"/>
      <c r="G342" s="102" t="str">
        <f t="shared" ref="G342:G405" si="13">IF(F342=0,"",ROUND(E342/F342,2))</f>
        <v/>
      </c>
      <c r="H342" s="98"/>
    </row>
    <row r="343" spans="1:8">
      <c r="A343" s="98"/>
      <c r="B343" s="98"/>
      <c r="C343" s="97"/>
      <c r="D343" s="101">
        <v>12</v>
      </c>
      <c r="E343" s="113">
        <f t="shared" si="12"/>
        <v>0</v>
      </c>
      <c r="F343" s="98"/>
      <c r="G343" s="102" t="str">
        <f t="shared" si="13"/>
        <v/>
      </c>
      <c r="H343" s="98"/>
    </row>
    <row r="344" spans="1:8">
      <c r="A344" s="98"/>
      <c r="B344" s="98"/>
      <c r="C344" s="97"/>
      <c r="D344" s="101">
        <v>12</v>
      </c>
      <c r="E344" s="113">
        <f t="shared" si="12"/>
        <v>0</v>
      </c>
      <c r="F344" s="98"/>
      <c r="G344" s="102" t="str">
        <f t="shared" si="13"/>
        <v/>
      </c>
      <c r="H344" s="98"/>
    </row>
    <row r="345" spans="1:8">
      <c r="A345" s="98"/>
      <c r="B345" s="98"/>
      <c r="C345" s="97"/>
      <c r="D345" s="101">
        <v>12</v>
      </c>
      <c r="E345" s="113">
        <f t="shared" si="12"/>
        <v>0</v>
      </c>
      <c r="F345" s="98"/>
      <c r="G345" s="102" t="str">
        <f t="shared" si="13"/>
        <v/>
      </c>
      <c r="H345" s="98"/>
    </row>
    <row r="346" spans="1:8">
      <c r="A346" s="98"/>
      <c r="B346" s="98"/>
      <c r="C346" s="97"/>
      <c r="D346" s="101">
        <v>12</v>
      </c>
      <c r="E346" s="113">
        <f t="shared" si="12"/>
        <v>0</v>
      </c>
      <c r="F346" s="98"/>
      <c r="G346" s="102" t="str">
        <f t="shared" si="13"/>
        <v/>
      </c>
      <c r="H346" s="98"/>
    </row>
    <row r="347" spans="1:8">
      <c r="A347" s="98"/>
      <c r="B347" s="98"/>
      <c r="C347" s="97"/>
      <c r="D347" s="101">
        <v>12</v>
      </c>
      <c r="E347" s="113">
        <f t="shared" si="12"/>
        <v>0</v>
      </c>
      <c r="F347" s="98"/>
      <c r="G347" s="102" t="str">
        <f t="shared" si="13"/>
        <v/>
      </c>
      <c r="H347" s="98"/>
    </row>
    <row r="348" spans="1:8">
      <c r="A348" s="98"/>
      <c r="B348" s="98"/>
      <c r="C348" s="97"/>
      <c r="D348" s="101">
        <v>12</v>
      </c>
      <c r="E348" s="113">
        <f t="shared" si="12"/>
        <v>0</v>
      </c>
      <c r="F348" s="98"/>
      <c r="G348" s="102" t="str">
        <f t="shared" si="13"/>
        <v/>
      </c>
      <c r="H348" s="98"/>
    </row>
    <row r="349" spans="1:8">
      <c r="A349" s="98"/>
      <c r="B349" s="98"/>
      <c r="C349" s="97"/>
      <c r="D349" s="101">
        <v>12</v>
      </c>
      <c r="E349" s="113">
        <f t="shared" si="12"/>
        <v>0</v>
      </c>
      <c r="F349" s="98"/>
      <c r="G349" s="102" t="str">
        <f t="shared" si="13"/>
        <v/>
      </c>
      <c r="H349" s="98"/>
    </row>
    <row r="350" spans="1:8">
      <c r="A350" s="98"/>
      <c r="B350" s="98"/>
      <c r="C350" s="97"/>
      <c r="D350" s="101">
        <v>12</v>
      </c>
      <c r="E350" s="113">
        <f t="shared" si="12"/>
        <v>0</v>
      </c>
      <c r="F350" s="98"/>
      <c r="G350" s="102" t="str">
        <f t="shared" si="13"/>
        <v/>
      </c>
      <c r="H350" s="98"/>
    </row>
    <row r="351" spans="1:8">
      <c r="A351" s="98"/>
      <c r="B351" s="98"/>
      <c r="C351" s="97"/>
      <c r="D351" s="101">
        <v>12</v>
      </c>
      <c r="E351" s="113">
        <f t="shared" si="12"/>
        <v>0</v>
      </c>
      <c r="F351" s="98"/>
      <c r="G351" s="102" t="str">
        <f t="shared" si="13"/>
        <v/>
      </c>
      <c r="H351" s="98"/>
    </row>
    <row r="352" spans="1:8">
      <c r="A352" s="98"/>
      <c r="B352" s="98"/>
      <c r="C352" s="97"/>
      <c r="D352" s="101">
        <v>12</v>
      </c>
      <c r="E352" s="113">
        <f t="shared" si="12"/>
        <v>0</v>
      </c>
      <c r="F352" s="98"/>
      <c r="G352" s="102" t="str">
        <f t="shared" si="13"/>
        <v/>
      </c>
      <c r="H352" s="98"/>
    </row>
    <row r="353" spans="1:8">
      <c r="A353" s="98"/>
      <c r="B353" s="98"/>
      <c r="C353" s="97"/>
      <c r="D353" s="101">
        <v>12</v>
      </c>
      <c r="E353" s="113">
        <f t="shared" si="12"/>
        <v>0</v>
      </c>
      <c r="F353" s="98"/>
      <c r="G353" s="102" t="str">
        <f t="shared" si="13"/>
        <v/>
      </c>
      <c r="H353" s="98"/>
    </row>
    <row r="354" spans="1:8">
      <c r="A354" s="98"/>
      <c r="B354" s="98"/>
      <c r="C354" s="97"/>
      <c r="D354" s="101">
        <v>12</v>
      </c>
      <c r="E354" s="113">
        <f t="shared" si="12"/>
        <v>0</v>
      </c>
      <c r="F354" s="98"/>
      <c r="G354" s="102" t="str">
        <f t="shared" si="13"/>
        <v/>
      </c>
      <c r="H354" s="98"/>
    </row>
    <row r="355" spans="1:8">
      <c r="A355" s="98"/>
      <c r="B355" s="98"/>
      <c r="C355" s="97"/>
      <c r="D355" s="101">
        <v>12</v>
      </c>
      <c r="E355" s="113">
        <f t="shared" si="12"/>
        <v>0</v>
      </c>
      <c r="F355" s="98"/>
      <c r="G355" s="102" t="str">
        <f t="shared" si="13"/>
        <v/>
      </c>
      <c r="H355" s="98"/>
    </row>
    <row r="356" spans="1:8">
      <c r="A356" s="98"/>
      <c r="B356" s="98"/>
      <c r="C356" s="97"/>
      <c r="D356" s="101">
        <v>12</v>
      </c>
      <c r="E356" s="113">
        <f t="shared" si="12"/>
        <v>0</v>
      </c>
      <c r="F356" s="98"/>
      <c r="G356" s="102" t="str">
        <f t="shared" si="13"/>
        <v/>
      </c>
      <c r="H356" s="98"/>
    </row>
    <row r="357" spans="1:8">
      <c r="A357" s="98"/>
      <c r="B357" s="98"/>
      <c r="C357" s="97"/>
      <c r="D357" s="101">
        <v>12</v>
      </c>
      <c r="E357" s="113">
        <f t="shared" si="12"/>
        <v>0</v>
      </c>
      <c r="F357" s="98"/>
      <c r="G357" s="102" t="str">
        <f t="shared" si="13"/>
        <v/>
      </c>
      <c r="H357" s="98"/>
    </row>
    <row r="358" spans="1:8">
      <c r="A358" s="98"/>
      <c r="B358" s="98"/>
      <c r="C358" s="97"/>
      <c r="D358" s="101">
        <v>12</v>
      </c>
      <c r="E358" s="113">
        <f t="shared" si="12"/>
        <v>0</v>
      </c>
      <c r="F358" s="98"/>
      <c r="G358" s="102" t="str">
        <f t="shared" si="13"/>
        <v/>
      </c>
      <c r="H358" s="98"/>
    </row>
    <row r="359" spans="1:8">
      <c r="A359" s="98"/>
      <c r="B359" s="98"/>
      <c r="C359" s="97"/>
      <c r="D359" s="101">
        <v>12</v>
      </c>
      <c r="E359" s="113">
        <f t="shared" si="12"/>
        <v>0</v>
      </c>
      <c r="F359" s="98"/>
      <c r="G359" s="102" t="str">
        <f t="shared" si="13"/>
        <v/>
      </c>
      <c r="H359" s="98"/>
    </row>
    <row r="360" spans="1:8">
      <c r="A360" s="98"/>
      <c r="B360" s="98"/>
      <c r="C360" s="97"/>
      <c r="D360" s="101">
        <v>12</v>
      </c>
      <c r="E360" s="113">
        <f t="shared" si="12"/>
        <v>0</v>
      </c>
      <c r="F360" s="98"/>
      <c r="G360" s="102" t="str">
        <f t="shared" si="13"/>
        <v/>
      </c>
      <c r="H360" s="98"/>
    </row>
    <row r="361" spans="1:8">
      <c r="A361" s="98"/>
      <c r="B361" s="98"/>
      <c r="C361" s="97"/>
      <c r="D361" s="101">
        <v>12</v>
      </c>
      <c r="E361" s="113">
        <f t="shared" si="12"/>
        <v>0</v>
      </c>
      <c r="F361" s="98"/>
      <c r="G361" s="102" t="str">
        <f t="shared" si="13"/>
        <v/>
      </c>
      <c r="H361" s="98"/>
    </row>
    <row r="362" spans="1:8">
      <c r="A362" s="98"/>
      <c r="B362" s="98"/>
      <c r="C362" s="97"/>
      <c r="D362" s="101">
        <v>12</v>
      </c>
      <c r="E362" s="113">
        <f t="shared" si="12"/>
        <v>0</v>
      </c>
      <c r="F362" s="98"/>
      <c r="G362" s="102" t="str">
        <f t="shared" si="13"/>
        <v/>
      </c>
      <c r="H362" s="98"/>
    </row>
    <row r="363" spans="1:8">
      <c r="A363" s="98"/>
      <c r="B363" s="98"/>
      <c r="C363" s="97"/>
      <c r="D363" s="101">
        <v>12</v>
      </c>
      <c r="E363" s="113">
        <f t="shared" si="12"/>
        <v>0</v>
      </c>
      <c r="F363" s="98"/>
      <c r="G363" s="102" t="str">
        <f t="shared" si="13"/>
        <v/>
      </c>
      <c r="H363" s="98"/>
    </row>
    <row r="364" spans="1:8">
      <c r="A364" s="98"/>
      <c r="B364" s="98"/>
      <c r="C364" s="97"/>
      <c r="D364" s="101">
        <v>12</v>
      </c>
      <c r="E364" s="113">
        <f t="shared" si="12"/>
        <v>0</v>
      </c>
      <c r="F364" s="98"/>
      <c r="G364" s="102" t="str">
        <f t="shared" si="13"/>
        <v/>
      </c>
      <c r="H364" s="98"/>
    </row>
    <row r="365" spans="1:8">
      <c r="A365" s="98"/>
      <c r="B365" s="98"/>
      <c r="C365" s="97"/>
      <c r="D365" s="101">
        <v>12</v>
      </c>
      <c r="E365" s="113">
        <f t="shared" si="12"/>
        <v>0</v>
      </c>
      <c r="F365" s="98"/>
      <c r="G365" s="102" t="str">
        <f t="shared" si="13"/>
        <v/>
      </c>
      <c r="H365" s="98"/>
    </row>
    <row r="366" spans="1:8">
      <c r="A366" s="98"/>
      <c r="B366" s="98"/>
      <c r="C366" s="97"/>
      <c r="D366" s="101">
        <v>12</v>
      </c>
      <c r="E366" s="113">
        <f t="shared" si="12"/>
        <v>0</v>
      </c>
      <c r="F366" s="98"/>
      <c r="G366" s="102" t="str">
        <f t="shared" si="13"/>
        <v/>
      </c>
      <c r="H366" s="98"/>
    </row>
    <row r="367" spans="1:8">
      <c r="A367" s="98"/>
      <c r="B367" s="98"/>
      <c r="C367" s="97"/>
      <c r="D367" s="101">
        <v>12</v>
      </c>
      <c r="E367" s="113">
        <f t="shared" si="12"/>
        <v>0</v>
      </c>
      <c r="F367" s="98"/>
      <c r="G367" s="102" t="str">
        <f t="shared" si="13"/>
        <v/>
      </c>
      <c r="H367" s="98"/>
    </row>
    <row r="368" spans="1:8">
      <c r="A368" s="98"/>
      <c r="B368" s="98"/>
      <c r="C368" s="97"/>
      <c r="D368" s="101">
        <v>12</v>
      </c>
      <c r="E368" s="113">
        <f t="shared" si="12"/>
        <v>0</v>
      </c>
      <c r="F368" s="98"/>
      <c r="G368" s="102" t="str">
        <f t="shared" si="13"/>
        <v/>
      </c>
      <c r="H368" s="98"/>
    </row>
    <row r="369" spans="1:8">
      <c r="A369" s="98"/>
      <c r="B369" s="98"/>
      <c r="C369" s="97"/>
      <c r="D369" s="101">
        <v>12</v>
      </c>
      <c r="E369" s="113">
        <f t="shared" si="12"/>
        <v>0</v>
      </c>
      <c r="F369" s="98"/>
      <c r="G369" s="102" t="str">
        <f t="shared" si="13"/>
        <v/>
      </c>
      <c r="H369" s="98"/>
    </row>
    <row r="370" spans="1:8">
      <c r="A370" s="98"/>
      <c r="B370" s="98"/>
      <c r="C370" s="97"/>
      <c r="D370" s="101">
        <v>12</v>
      </c>
      <c r="E370" s="113">
        <f t="shared" si="12"/>
        <v>0</v>
      </c>
      <c r="F370" s="98"/>
      <c r="G370" s="102" t="str">
        <f t="shared" si="13"/>
        <v/>
      </c>
      <c r="H370" s="98"/>
    </row>
    <row r="371" spans="1:8">
      <c r="A371" s="98"/>
      <c r="B371" s="98"/>
      <c r="C371" s="97"/>
      <c r="D371" s="101">
        <v>12</v>
      </c>
      <c r="E371" s="113">
        <f t="shared" si="12"/>
        <v>0</v>
      </c>
      <c r="F371" s="98"/>
      <c r="G371" s="102" t="str">
        <f t="shared" si="13"/>
        <v/>
      </c>
      <c r="H371" s="98"/>
    </row>
    <row r="372" spans="1:8">
      <c r="A372" s="98"/>
      <c r="B372" s="98"/>
      <c r="C372" s="97"/>
      <c r="D372" s="101">
        <v>12</v>
      </c>
      <c r="E372" s="113">
        <f t="shared" si="12"/>
        <v>0</v>
      </c>
      <c r="F372" s="98"/>
      <c r="G372" s="102" t="str">
        <f t="shared" si="13"/>
        <v/>
      </c>
      <c r="H372" s="98"/>
    </row>
    <row r="373" spans="1:8">
      <c r="A373" s="98"/>
      <c r="B373" s="98"/>
      <c r="C373" s="97"/>
      <c r="D373" s="101">
        <v>12</v>
      </c>
      <c r="E373" s="113">
        <f t="shared" si="12"/>
        <v>0</v>
      </c>
      <c r="F373" s="98"/>
      <c r="G373" s="102" t="str">
        <f t="shared" si="13"/>
        <v/>
      </c>
      <c r="H373" s="98"/>
    </row>
    <row r="374" spans="1:8">
      <c r="A374" s="98"/>
      <c r="B374" s="98"/>
      <c r="C374" s="97"/>
      <c r="D374" s="101">
        <v>12</v>
      </c>
      <c r="E374" s="113">
        <f t="shared" si="12"/>
        <v>0</v>
      </c>
      <c r="F374" s="98"/>
      <c r="G374" s="102" t="str">
        <f t="shared" si="13"/>
        <v/>
      </c>
      <c r="H374" s="98"/>
    </row>
    <row r="375" spans="1:8">
      <c r="A375" s="98"/>
      <c r="B375" s="98"/>
      <c r="C375" s="97"/>
      <c r="D375" s="101">
        <v>12</v>
      </c>
      <c r="E375" s="113">
        <f t="shared" si="12"/>
        <v>0</v>
      </c>
      <c r="F375" s="98"/>
      <c r="G375" s="102" t="str">
        <f t="shared" si="13"/>
        <v/>
      </c>
      <c r="H375" s="98"/>
    </row>
    <row r="376" spans="1:8">
      <c r="A376" s="98"/>
      <c r="B376" s="98"/>
      <c r="C376" s="97"/>
      <c r="D376" s="101">
        <v>12</v>
      </c>
      <c r="E376" s="113">
        <f t="shared" si="12"/>
        <v>0</v>
      </c>
      <c r="F376" s="98"/>
      <c r="G376" s="102" t="str">
        <f t="shared" si="13"/>
        <v/>
      </c>
      <c r="H376" s="98"/>
    </row>
    <row r="377" spans="1:8">
      <c r="A377" s="98"/>
      <c r="B377" s="98"/>
      <c r="C377" s="97"/>
      <c r="D377" s="101">
        <v>12</v>
      </c>
      <c r="E377" s="113">
        <f t="shared" si="12"/>
        <v>0</v>
      </c>
      <c r="F377" s="98"/>
      <c r="G377" s="102" t="str">
        <f t="shared" si="13"/>
        <v/>
      </c>
      <c r="H377" s="98"/>
    </row>
    <row r="378" spans="1:8">
      <c r="A378" s="98"/>
      <c r="B378" s="98"/>
      <c r="C378" s="97"/>
      <c r="D378" s="101">
        <v>12</v>
      </c>
      <c r="E378" s="113">
        <f t="shared" si="12"/>
        <v>0</v>
      </c>
      <c r="F378" s="98"/>
      <c r="G378" s="102" t="str">
        <f t="shared" si="13"/>
        <v/>
      </c>
      <c r="H378" s="98"/>
    </row>
    <row r="379" spans="1:8">
      <c r="A379" s="98"/>
      <c r="B379" s="98"/>
      <c r="C379" s="97"/>
      <c r="D379" s="101">
        <v>12</v>
      </c>
      <c r="E379" s="113">
        <f t="shared" si="12"/>
        <v>0</v>
      </c>
      <c r="F379" s="98"/>
      <c r="G379" s="102" t="str">
        <f t="shared" si="13"/>
        <v/>
      </c>
      <c r="H379" s="98"/>
    </row>
    <row r="380" spans="1:8">
      <c r="A380" s="98"/>
      <c r="B380" s="98"/>
      <c r="C380" s="97"/>
      <c r="D380" s="101">
        <v>12</v>
      </c>
      <c r="E380" s="113">
        <f t="shared" si="12"/>
        <v>0</v>
      </c>
      <c r="F380" s="98"/>
      <c r="G380" s="102" t="str">
        <f t="shared" si="13"/>
        <v/>
      </c>
      <c r="H380" s="98"/>
    </row>
    <row r="381" spans="1:8">
      <c r="A381" s="98"/>
      <c r="B381" s="98"/>
      <c r="C381" s="97"/>
      <c r="D381" s="101">
        <v>12</v>
      </c>
      <c r="E381" s="113">
        <f t="shared" si="12"/>
        <v>0</v>
      </c>
      <c r="F381" s="98"/>
      <c r="G381" s="102" t="str">
        <f t="shared" si="13"/>
        <v/>
      </c>
      <c r="H381" s="98"/>
    </row>
    <row r="382" spans="1:8">
      <c r="A382" s="98"/>
      <c r="B382" s="98"/>
      <c r="C382" s="97"/>
      <c r="D382" s="101">
        <v>12</v>
      </c>
      <c r="E382" s="113">
        <f t="shared" si="12"/>
        <v>0</v>
      </c>
      <c r="F382" s="98"/>
      <c r="G382" s="102" t="str">
        <f t="shared" si="13"/>
        <v/>
      </c>
      <c r="H382" s="98"/>
    </row>
    <row r="383" spans="1:8">
      <c r="A383" s="98"/>
      <c r="B383" s="98"/>
      <c r="C383" s="97"/>
      <c r="D383" s="101">
        <v>12</v>
      </c>
      <c r="E383" s="113">
        <f t="shared" si="12"/>
        <v>0</v>
      </c>
      <c r="F383" s="98"/>
      <c r="G383" s="102" t="str">
        <f t="shared" si="13"/>
        <v/>
      </c>
      <c r="H383" s="98"/>
    </row>
    <row r="384" spans="1:8">
      <c r="A384" s="98"/>
      <c r="B384" s="98"/>
      <c r="C384" s="97"/>
      <c r="D384" s="101">
        <v>12</v>
      </c>
      <c r="E384" s="113">
        <f t="shared" si="12"/>
        <v>0</v>
      </c>
      <c r="F384" s="98"/>
      <c r="G384" s="102" t="str">
        <f t="shared" si="13"/>
        <v/>
      </c>
      <c r="H384" s="98"/>
    </row>
    <row r="385" spans="1:8">
      <c r="A385" s="98"/>
      <c r="B385" s="98"/>
      <c r="C385" s="97"/>
      <c r="D385" s="101">
        <v>12</v>
      </c>
      <c r="E385" s="113">
        <f t="shared" si="12"/>
        <v>0</v>
      </c>
      <c r="F385" s="98"/>
      <c r="G385" s="102" t="str">
        <f t="shared" si="13"/>
        <v/>
      </c>
      <c r="H385" s="98"/>
    </row>
    <row r="386" spans="1:8">
      <c r="A386" s="98"/>
      <c r="B386" s="98"/>
      <c r="C386" s="97"/>
      <c r="D386" s="101">
        <v>12</v>
      </c>
      <c r="E386" s="113">
        <f t="shared" si="12"/>
        <v>0</v>
      </c>
      <c r="F386" s="98"/>
      <c r="G386" s="102" t="str">
        <f t="shared" si="13"/>
        <v/>
      </c>
      <c r="H386" s="98"/>
    </row>
    <row r="387" spans="1:8">
      <c r="A387" s="98"/>
      <c r="B387" s="98"/>
      <c r="C387" s="97"/>
      <c r="D387" s="101">
        <v>12</v>
      </c>
      <c r="E387" s="113">
        <f t="shared" si="12"/>
        <v>0</v>
      </c>
      <c r="F387" s="98"/>
      <c r="G387" s="102" t="str">
        <f t="shared" si="13"/>
        <v/>
      </c>
      <c r="H387" s="98"/>
    </row>
    <row r="388" spans="1:8">
      <c r="A388" s="98"/>
      <c r="B388" s="98"/>
      <c r="C388" s="97"/>
      <c r="D388" s="101">
        <v>12</v>
      </c>
      <c r="E388" s="113">
        <f t="shared" si="12"/>
        <v>0</v>
      </c>
      <c r="F388" s="98"/>
      <c r="G388" s="102" t="str">
        <f t="shared" si="13"/>
        <v/>
      </c>
      <c r="H388" s="98"/>
    </row>
    <row r="389" spans="1:8">
      <c r="A389" s="98"/>
      <c r="B389" s="98"/>
      <c r="C389" s="97"/>
      <c r="D389" s="101">
        <v>12</v>
      </c>
      <c r="E389" s="113">
        <f t="shared" si="12"/>
        <v>0</v>
      </c>
      <c r="F389" s="98"/>
      <c r="G389" s="102" t="str">
        <f t="shared" si="13"/>
        <v/>
      </c>
      <c r="H389" s="98"/>
    </row>
    <row r="390" spans="1:8">
      <c r="A390" s="98"/>
      <c r="B390" s="98"/>
      <c r="C390" s="97"/>
      <c r="D390" s="101">
        <v>12</v>
      </c>
      <c r="E390" s="113">
        <f t="shared" si="12"/>
        <v>0</v>
      </c>
      <c r="F390" s="98"/>
      <c r="G390" s="102" t="str">
        <f t="shared" si="13"/>
        <v/>
      </c>
      <c r="H390" s="98"/>
    </row>
    <row r="391" spans="1:8">
      <c r="A391" s="98"/>
      <c r="B391" s="98"/>
      <c r="C391" s="97"/>
      <c r="D391" s="101">
        <v>12</v>
      </c>
      <c r="E391" s="113">
        <f t="shared" si="12"/>
        <v>0</v>
      </c>
      <c r="F391" s="98"/>
      <c r="G391" s="102" t="str">
        <f t="shared" si="13"/>
        <v/>
      </c>
      <c r="H391" s="98"/>
    </row>
    <row r="392" spans="1:8">
      <c r="A392" s="98"/>
      <c r="B392" s="98"/>
      <c r="C392" s="97"/>
      <c r="D392" s="101">
        <v>12</v>
      </c>
      <c r="E392" s="113">
        <f t="shared" si="12"/>
        <v>0</v>
      </c>
      <c r="F392" s="98"/>
      <c r="G392" s="102" t="str">
        <f t="shared" si="13"/>
        <v/>
      </c>
      <c r="H392" s="98"/>
    </row>
    <row r="393" spans="1:8">
      <c r="A393" s="98"/>
      <c r="B393" s="98"/>
      <c r="C393" s="97"/>
      <c r="D393" s="101">
        <v>12</v>
      </c>
      <c r="E393" s="113">
        <f t="shared" si="12"/>
        <v>0</v>
      </c>
      <c r="F393" s="98"/>
      <c r="G393" s="102" t="str">
        <f t="shared" si="13"/>
        <v/>
      </c>
      <c r="H393" s="98"/>
    </row>
    <row r="394" spans="1:8">
      <c r="A394" s="98"/>
      <c r="B394" s="98"/>
      <c r="C394" s="97"/>
      <c r="D394" s="101">
        <v>12</v>
      </c>
      <c r="E394" s="113">
        <f t="shared" si="12"/>
        <v>0</v>
      </c>
      <c r="F394" s="98"/>
      <c r="G394" s="102" t="str">
        <f t="shared" si="13"/>
        <v/>
      </c>
      <c r="H394" s="98"/>
    </row>
    <row r="395" spans="1:8">
      <c r="A395" s="98"/>
      <c r="B395" s="98"/>
      <c r="C395" s="97"/>
      <c r="D395" s="101">
        <v>12</v>
      </c>
      <c r="E395" s="113">
        <f t="shared" si="12"/>
        <v>0</v>
      </c>
      <c r="F395" s="98"/>
      <c r="G395" s="102" t="str">
        <f t="shared" si="13"/>
        <v/>
      </c>
      <c r="H395" s="98"/>
    </row>
    <row r="396" spans="1:8">
      <c r="A396" s="98"/>
      <c r="B396" s="98"/>
      <c r="C396" s="97"/>
      <c r="D396" s="101">
        <v>12</v>
      </c>
      <c r="E396" s="113">
        <f t="shared" si="12"/>
        <v>0</v>
      </c>
      <c r="F396" s="98"/>
      <c r="G396" s="102" t="str">
        <f t="shared" si="13"/>
        <v/>
      </c>
      <c r="H396" s="98"/>
    </row>
    <row r="397" spans="1:8">
      <c r="A397" s="98"/>
      <c r="B397" s="98"/>
      <c r="C397" s="97"/>
      <c r="D397" s="101">
        <v>12</v>
      </c>
      <c r="E397" s="113">
        <f t="shared" si="12"/>
        <v>0</v>
      </c>
      <c r="F397" s="98"/>
      <c r="G397" s="102" t="str">
        <f t="shared" si="13"/>
        <v/>
      </c>
      <c r="H397" s="98"/>
    </row>
    <row r="398" spans="1:8">
      <c r="A398" s="98"/>
      <c r="B398" s="98"/>
      <c r="C398" s="97"/>
      <c r="D398" s="101">
        <v>12</v>
      </c>
      <c r="E398" s="113">
        <f t="shared" si="12"/>
        <v>0</v>
      </c>
      <c r="F398" s="98"/>
      <c r="G398" s="102" t="str">
        <f t="shared" si="13"/>
        <v/>
      </c>
      <c r="H398" s="98"/>
    </row>
    <row r="399" spans="1:8">
      <c r="A399" s="98"/>
      <c r="B399" s="98"/>
      <c r="C399" s="97"/>
      <c r="D399" s="101">
        <v>12</v>
      </c>
      <c r="E399" s="113">
        <f t="shared" si="12"/>
        <v>0</v>
      </c>
      <c r="F399" s="98"/>
      <c r="G399" s="102" t="str">
        <f t="shared" si="13"/>
        <v/>
      </c>
      <c r="H399" s="98"/>
    </row>
    <row r="400" spans="1:8">
      <c r="A400" s="98"/>
      <c r="B400" s="98"/>
      <c r="C400" s="97"/>
      <c r="D400" s="101">
        <v>12</v>
      </c>
      <c r="E400" s="113">
        <f t="shared" si="12"/>
        <v>0</v>
      </c>
      <c r="F400" s="98"/>
      <c r="G400" s="102" t="str">
        <f t="shared" si="13"/>
        <v/>
      </c>
      <c r="H400" s="98"/>
    </row>
    <row r="401" spans="1:8">
      <c r="A401" s="98"/>
      <c r="B401" s="98"/>
      <c r="C401" s="97"/>
      <c r="D401" s="101">
        <v>12</v>
      </c>
      <c r="E401" s="113">
        <f t="shared" si="12"/>
        <v>0</v>
      </c>
      <c r="F401" s="98"/>
      <c r="G401" s="102" t="str">
        <f t="shared" si="13"/>
        <v/>
      </c>
      <c r="H401" s="98"/>
    </row>
    <row r="402" spans="1:8">
      <c r="A402" s="98"/>
      <c r="B402" s="98"/>
      <c r="C402" s="97"/>
      <c r="D402" s="101">
        <v>12</v>
      </c>
      <c r="E402" s="113">
        <f t="shared" si="12"/>
        <v>0</v>
      </c>
      <c r="F402" s="98"/>
      <c r="G402" s="102" t="str">
        <f t="shared" si="13"/>
        <v/>
      </c>
      <c r="H402" s="98"/>
    </row>
    <row r="403" spans="1:8">
      <c r="A403" s="98"/>
      <c r="B403" s="98"/>
      <c r="C403" s="97"/>
      <c r="D403" s="101">
        <v>12</v>
      </c>
      <c r="E403" s="113">
        <f t="shared" si="12"/>
        <v>0</v>
      </c>
      <c r="F403" s="98"/>
      <c r="G403" s="102" t="str">
        <f t="shared" si="13"/>
        <v/>
      </c>
      <c r="H403" s="98"/>
    </row>
    <row r="404" spans="1:8">
      <c r="A404" s="98"/>
      <c r="B404" s="98"/>
      <c r="C404" s="97"/>
      <c r="D404" s="101">
        <v>12</v>
      </c>
      <c r="E404" s="113">
        <f t="shared" ref="E404:E467" si="14">ROUND(C404*D404,2)</f>
        <v>0</v>
      </c>
      <c r="F404" s="98"/>
      <c r="G404" s="102" t="str">
        <f t="shared" si="13"/>
        <v/>
      </c>
      <c r="H404" s="98"/>
    </row>
    <row r="405" spans="1:8">
      <c r="A405" s="98"/>
      <c r="B405" s="98"/>
      <c r="C405" s="97"/>
      <c r="D405" s="101">
        <v>12</v>
      </c>
      <c r="E405" s="113">
        <f t="shared" si="14"/>
        <v>0</v>
      </c>
      <c r="F405" s="98"/>
      <c r="G405" s="102" t="str">
        <f t="shared" si="13"/>
        <v/>
      </c>
      <c r="H405" s="98"/>
    </row>
    <row r="406" spans="1:8">
      <c r="A406" s="98"/>
      <c r="B406" s="98"/>
      <c r="C406" s="97"/>
      <c r="D406" s="101">
        <v>12</v>
      </c>
      <c r="E406" s="113">
        <f t="shared" si="14"/>
        <v>0</v>
      </c>
      <c r="F406" s="98"/>
      <c r="G406" s="102" t="str">
        <f t="shared" ref="G406:G469" si="15">IF(F406=0,"",ROUND(E406/F406,2))</f>
        <v/>
      </c>
      <c r="H406" s="98"/>
    </row>
    <row r="407" spans="1:8">
      <c r="A407" s="98"/>
      <c r="B407" s="98"/>
      <c r="C407" s="97"/>
      <c r="D407" s="101">
        <v>12</v>
      </c>
      <c r="E407" s="113">
        <f t="shared" si="14"/>
        <v>0</v>
      </c>
      <c r="F407" s="98"/>
      <c r="G407" s="102" t="str">
        <f t="shared" si="15"/>
        <v/>
      </c>
      <c r="H407" s="98"/>
    </row>
    <row r="408" spans="1:8">
      <c r="A408" s="98"/>
      <c r="B408" s="98"/>
      <c r="C408" s="97"/>
      <c r="D408" s="101">
        <v>12</v>
      </c>
      <c r="E408" s="113">
        <f t="shared" si="14"/>
        <v>0</v>
      </c>
      <c r="F408" s="98"/>
      <c r="G408" s="102" t="str">
        <f t="shared" si="15"/>
        <v/>
      </c>
      <c r="H408" s="98"/>
    </row>
    <row r="409" spans="1:8">
      <c r="A409" s="98"/>
      <c r="B409" s="98"/>
      <c r="C409" s="97"/>
      <c r="D409" s="101">
        <v>12</v>
      </c>
      <c r="E409" s="113">
        <f t="shared" si="14"/>
        <v>0</v>
      </c>
      <c r="F409" s="98"/>
      <c r="G409" s="102" t="str">
        <f t="shared" si="15"/>
        <v/>
      </c>
      <c r="H409" s="98"/>
    </row>
    <row r="410" spans="1:8">
      <c r="A410" s="98"/>
      <c r="B410" s="98"/>
      <c r="C410" s="97"/>
      <c r="D410" s="101">
        <v>12</v>
      </c>
      <c r="E410" s="113">
        <f t="shared" si="14"/>
        <v>0</v>
      </c>
      <c r="F410" s="98"/>
      <c r="G410" s="102" t="str">
        <f t="shared" si="15"/>
        <v/>
      </c>
      <c r="H410" s="98"/>
    </row>
    <row r="411" spans="1:8">
      <c r="A411" s="98"/>
      <c r="B411" s="98"/>
      <c r="C411" s="97"/>
      <c r="D411" s="101">
        <v>12</v>
      </c>
      <c r="E411" s="113">
        <f t="shared" si="14"/>
        <v>0</v>
      </c>
      <c r="F411" s="98"/>
      <c r="G411" s="102" t="str">
        <f t="shared" si="15"/>
        <v/>
      </c>
      <c r="H411" s="98"/>
    </row>
    <row r="412" spans="1:8">
      <c r="A412" s="98"/>
      <c r="B412" s="98"/>
      <c r="C412" s="97"/>
      <c r="D412" s="101">
        <v>12</v>
      </c>
      <c r="E412" s="113">
        <f t="shared" si="14"/>
        <v>0</v>
      </c>
      <c r="F412" s="98"/>
      <c r="G412" s="102" t="str">
        <f t="shared" si="15"/>
        <v/>
      </c>
      <c r="H412" s="98"/>
    </row>
    <row r="413" spans="1:8">
      <c r="A413" s="98"/>
      <c r="B413" s="98"/>
      <c r="C413" s="97"/>
      <c r="D413" s="101">
        <v>12</v>
      </c>
      <c r="E413" s="113">
        <f t="shared" si="14"/>
        <v>0</v>
      </c>
      <c r="F413" s="98"/>
      <c r="G413" s="102" t="str">
        <f t="shared" si="15"/>
        <v/>
      </c>
      <c r="H413" s="98"/>
    </row>
    <row r="414" spans="1:8">
      <c r="A414" s="98"/>
      <c r="B414" s="98"/>
      <c r="C414" s="97"/>
      <c r="D414" s="101">
        <v>12</v>
      </c>
      <c r="E414" s="113">
        <f t="shared" si="14"/>
        <v>0</v>
      </c>
      <c r="F414" s="98"/>
      <c r="G414" s="102" t="str">
        <f t="shared" si="15"/>
        <v/>
      </c>
      <c r="H414" s="98"/>
    </row>
    <row r="415" spans="1:8">
      <c r="A415" s="98"/>
      <c r="B415" s="98"/>
      <c r="C415" s="97"/>
      <c r="D415" s="101">
        <v>12</v>
      </c>
      <c r="E415" s="113">
        <f t="shared" si="14"/>
        <v>0</v>
      </c>
      <c r="F415" s="98"/>
      <c r="G415" s="102" t="str">
        <f t="shared" si="15"/>
        <v/>
      </c>
      <c r="H415" s="98"/>
    </row>
    <row r="416" spans="1:8">
      <c r="A416" s="98"/>
      <c r="B416" s="98"/>
      <c r="C416" s="97"/>
      <c r="D416" s="101">
        <v>12</v>
      </c>
      <c r="E416" s="113">
        <f t="shared" si="14"/>
        <v>0</v>
      </c>
      <c r="F416" s="98"/>
      <c r="G416" s="102" t="str">
        <f t="shared" si="15"/>
        <v/>
      </c>
      <c r="H416" s="98"/>
    </row>
    <row r="417" spans="1:8">
      <c r="A417" s="98"/>
      <c r="B417" s="98"/>
      <c r="C417" s="97"/>
      <c r="D417" s="101">
        <v>12</v>
      </c>
      <c r="E417" s="113">
        <f t="shared" si="14"/>
        <v>0</v>
      </c>
      <c r="F417" s="98"/>
      <c r="G417" s="102" t="str">
        <f t="shared" si="15"/>
        <v/>
      </c>
      <c r="H417" s="98"/>
    </row>
    <row r="418" spans="1:8">
      <c r="A418" s="98"/>
      <c r="B418" s="98"/>
      <c r="C418" s="97"/>
      <c r="D418" s="101">
        <v>12</v>
      </c>
      <c r="E418" s="113">
        <f t="shared" si="14"/>
        <v>0</v>
      </c>
      <c r="F418" s="98"/>
      <c r="G418" s="102" t="str">
        <f t="shared" si="15"/>
        <v/>
      </c>
      <c r="H418" s="98"/>
    </row>
    <row r="419" spans="1:8">
      <c r="A419" s="98"/>
      <c r="B419" s="98"/>
      <c r="C419" s="97"/>
      <c r="D419" s="101">
        <v>12</v>
      </c>
      <c r="E419" s="113">
        <f t="shared" si="14"/>
        <v>0</v>
      </c>
      <c r="F419" s="98"/>
      <c r="G419" s="102" t="str">
        <f t="shared" si="15"/>
        <v/>
      </c>
      <c r="H419" s="98"/>
    </row>
    <row r="420" spans="1:8">
      <c r="A420" s="98"/>
      <c r="B420" s="98"/>
      <c r="C420" s="97"/>
      <c r="D420" s="101">
        <v>12</v>
      </c>
      <c r="E420" s="113">
        <f t="shared" si="14"/>
        <v>0</v>
      </c>
      <c r="F420" s="98"/>
      <c r="G420" s="102" t="str">
        <f t="shared" si="15"/>
        <v/>
      </c>
      <c r="H420" s="98"/>
    </row>
    <row r="421" spans="1:8">
      <c r="A421" s="98"/>
      <c r="B421" s="98"/>
      <c r="C421" s="97"/>
      <c r="D421" s="101">
        <v>12</v>
      </c>
      <c r="E421" s="113">
        <f t="shared" si="14"/>
        <v>0</v>
      </c>
      <c r="F421" s="98"/>
      <c r="G421" s="102" t="str">
        <f t="shared" si="15"/>
        <v/>
      </c>
      <c r="H421" s="98"/>
    </row>
    <row r="422" spans="1:8">
      <c r="A422" s="98"/>
      <c r="B422" s="98"/>
      <c r="C422" s="97"/>
      <c r="D422" s="101">
        <v>12</v>
      </c>
      <c r="E422" s="113">
        <f t="shared" si="14"/>
        <v>0</v>
      </c>
      <c r="F422" s="98"/>
      <c r="G422" s="102" t="str">
        <f t="shared" si="15"/>
        <v/>
      </c>
      <c r="H422" s="98"/>
    </row>
    <row r="423" spans="1:8">
      <c r="A423" s="98"/>
      <c r="B423" s="98"/>
      <c r="C423" s="97"/>
      <c r="D423" s="101">
        <v>12</v>
      </c>
      <c r="E423" s="113">
        <f t="shared" si="14"/>
        <v>0</v>
      </c>
      <c r="F423" s="98"/>
      <c r="G423" s="102" t="str">
        <f t="shared" si="15"/>
        <v/>
      </c>
      <c r="H423" s="98"/>
    </row>
    <row r="424" spans="1:8">
      <c r="A424" s="98"/>
      <c r="B424" s="98"/>
      <c r="C424" s="97"/>
      <c r="D424" s="101">
        <v>12</v>
      </c>
      <c r="E424" s="113">
        <f t="shared" si="14"/>
        <v>0</v>
      </c>
      <c r="F424" s="98"/>
      <c r="G424" s="102" t="str">
        <f t="shared" si="15"/>
        <v/>
      </c>
      <c r="H424" s="98"/>
    </row>
    <row r="425" spans="1:8">
      <c r="A425" s="98"/>
      <c r="B425" s="98"/>
      <c r="C425" s="97"/>
      <c r="D425" s="101">
        <v>12</v>
      </c>
      <c r="E425" s="113">
        <f t="shared" si="14"/>
        <v>0</v>
      </c>
      <c r="F425" s="98"/>
      <c r="G425" s="102" t="str">
        <f t="shared" si="15"/>
        <v/>
      </c>
      <c r="H425" s="98"/>
    </row>
    <row r="426" spans="1:8">
      <c r="A426" s="98"/>
      <c r="B426" s="98"/>
      <c r="C426" s="97"/>
      <c r="D426" s="101">
        <v>12</v>
      </c>
      <c r="E426" s="113">
        <f t="shared" si="14"/>
        <v>0</v>
      </c>
      <c r="F426" s="98"/>
      <c r="G426" s="102" t="str">
        <f t="shared" si="15"/>
        <v/>
      </c>
      <c r="H426" s="98"/>
    </row>
    <row r="427" spans="1:8">
      <c r="A427" s="98"/>
      <c r="B427" s="98"/>
      <c r="C427" s="97"/>
      <c r="D427" s="101">
        <v>12</v>
      </c>
      <c r="E427" s="113">
        <f t="shared" si="14"/>
        <v>0</v>
      </c>
      <c r="F427" s="98"/>
      <c r="G427" s="102" t="str">
        <f t="shared" si="15"/>
        <v/>
      </c>
      <c r="H427" s="98"/>
    </row>
    <row r="428" spans="1:8">
      <c r="A428" s="98"/>
      <c r="B428" s="98"/>
      <c r="C428" s="97"/>
      <c r="D428" s="101">
        <v>12</v>
      </c>
      <c r="E428" s="113">
        <f t="shared" si="14"/>
        <v>0</v>
      </c>
      <c r="F428" s="98"/>
      <c r="G428" s="102" t="str">
        <f t="shared" si="15"/>
        <v/>
      </c>
      <c r="H428" s="98"/>
    </row>
    <row r="429" spans="1:8">
      <c r="A429" s="98"/>
      <c r="B429" s="98"/>
      <c r="C429" s="97"/>
      <c r="D429" s="101">
        <v>12</v>
      </c>
      <c r="E429" s="113">
        <f t="shared" si="14"/>
        <v>0</v>
      </c>
      <c r="F429" s="98"/>
      <c r="G429" s="102" t="str">
        <f t="shared" si="15"/>
        <v/>
      </c>
      <c r="H429" s="98"/>
    </row>
    <row r="430" spans="1:8">
      <c r="A430" s="98"/>
      <c r="B430" s="98"/>
      <c r="C430" s="97"/>
      <c r="D430" s="101">
        <v>12</v>
      </c>
      <c r="E430" s="113">
        <f t="shared" si="14"/>
        <v>0</v>
      </c>
      <c r="F430" s="98"/>
      <c r="G430" s="102" t="str">
        <f t="shared" si="15"/>
        <v/>
      </c>
      <c r="H430" s="98"/>
    </row>
    <row r="431" spans="1:8">
      <c r="A431" s="98"/>
      <c r="B431" s="98"/>
      <c r="C431" s="97"/>
      <c r="D431" s="101">
        <v>12</v>
      </c>
      <c r="E431" s="113">
        <f t="shared" si="14"/>
        <v>0</v>
      </c>
      <c r="F431" s="98"/>
      <c r="G431" s="102" t="str">
        <f t="shared" si="15"/>
        <v/>
      </c>
      <c r="H431" s="98"/>
    </row>
    <row r="432" spans="1:8">
      <c r="A432" s="98"/>
      <c r="B432" s="98"/>
      <c r="C432" s="97"/>
      <c r="D432" s="101">
        <v>12</v>
      </c>
      <c r="E432" s="113">
        <f t="shared" si="14"/>
        <v>0</v>
      </c>
      <c r="F432" s="98"/>
      <c r="G432" s="102" t="str">
        <f t="shared" si="15"/>
        <v/>
      </c>
      <c r="H432" s="98"/>
    </row>
    <row r="433" spans="1:8">
      <c r="A433" s="98"/>
      <c r="B433" s="98"/>
      <c r="C433" s="97"/>
      <c r="D433" s="101">
        <v>12</v>
      </c>
      <c r="E433" s="113">
        <f t="shared" si="14"/>
        <v>0</v>
      </c>
      <c r="F433" s="98"/>
      <c r="G433" s="102" t="str">
        <f t="shared" si="15"/>
        <v/>
      </c>
      <c r="H433" s="98"/>
    </row>
    <row r="434" spans="1:8">
      <c r="A434" s="98"/>
      <c r="B434" s="98"/>
      <c r="C434" s="97"/>
      <c r="D434" s="101">
        <v>12</v>
      </c>
      <c r="E434" s="113">
        <f t="shared" si="14"/>
        <v>0</v>
      </c>
      <c r="F434" s="98"/>
      <c r="G434" s="102" t="str">
        <f t="shared" si="15"/>
        <v/>
      </c>
      <c r="H434" s="98"/>
    </row>
    <row r="435" spans="1:8">
      <c r="A435" s="98"/>
      <c r="B435" s="98"/>
      <c r="C435" s="97"/>
      <c r="D435" s="101">
        <v>12</v>
      </c>
      <c r="E435" s="113">
        <f t="shared" si="14"/>
        <v>0</v>
      </c>
      <c r="F435" s="98"/>
      <c r="G435" s="102" t="str">
        <f t="shared" si="15"/>
        <v/>
      </c>
      <c r="H435" s="98"/>
    </row>
    <row r="436" spans="1:8">
      <c r="A436" s="98"/>
      <c r="B436" s="98"/>
      <c r="C436" s="97"/>
      <c r="D436" s="101">
        <v>12</v>
      </c>
      <c r="E436" s="113">
        <f t="shared" si="14"/>
        <v>0</v>
      </c>
      <c r="F436" s="98"/>
      <c r="G436" s="102" t="str">
        <f t="shared" si="15"/>
        <v/>
      </c>
      <c r="H436" s="98"/>
    </row>
    <row r="437" spans="1:8">
      <c r="A437" s="98"/>
      <c r="B437" s="98"/>
      <c r="C437" s="97"/>
      <c r="D437" s="101">
        <v>12</v>
      </c>
      <c r="E437" s="113">
        <f t="shared" si="14"/>
        <v>0</v>
      </c>
      <c r="F437" s="98"/>
      <c r="G437" s="102" t="str">
        <f t="shared" si="15"/>
        <v/>
      </c>
      <c r="H437" s="98"/>
    </row>
    <row r="438" spans="1:8">
      <c r="A438" s="98"/>
      <c r="B438" s="98"/>
      <c r="C438" s="97"/>
      <c r="D438" s="101">
        <v>12</v>
      </c>
      <c r="E438" s="113">
        <f t="shared" si="14"/>
        <v>0</v>
      </c>
      <c r="F438" s="98"/>
      <c r="G438" s="102" t="str">
        <f t="shared" si="15"/>
        <v/>
      </c>
      <c r="H438" s="98"/>
    </row>
    <row r="439" spans="1:8">
      <c r="A439" s="98"/>
      <c r="B439" s="98"/>
      <c r="C439" s="97"/>
      <c r="D439" s="101">
        <v>12</v>
      </c>
      <c r="E439" s="113">
        <f t="shared" si="14"/>
        <v>0</v>
      </c>
      <c r="F439" s="98"/>
      <c r="G439" s="102" t="str">
        <f t="shared" si="15"/>
        <v/>
      </c>
      <c r="H439" s="98"/>
    </row>
    <row r="440" spans="1:8">
      <c r="A440" s="98"/>
      <c r="B440" s="98"/>
      <c r="C440" s="97"/>
      <c r="D440" s="101">
        <v>12</v>
      </c>
      <c r="E440" s="113">
        <f t="shared" si="14"/>
        <v>0</v>
      </c>
      <c r="F440" s="98"/>
      <c r="G440" s="102" t="str">
        <f t="shared" si="15"/>
        <v/>
      </c>
      <c r="H440" s="98"/>
    </row>
    <row r="441" spans="1:8">
      <c r="A441" s="98"/>
      <c r="B441" s="98"/>
      <c r="C441" s="97"/>
      <c r="D441" s="101">
        <v>12</v>
      </c>
      <c r="E441" s="113">
        <f t="shared" si="14"/>
        <v>0</v>
      </c>
      <c r="F441" s="98"/>
      <c r="G441" s="102" t="str">
        <f t="shared" si="15"/>
        <v/>
      </c>
      <c r="H441" s="98"/>
    </row>
    <row r="442" spans="1:8">
      <c r="A442" s="98"/>
      <c r="B442" s="98"/>
      <c r="C442" s="97"/>
      <c r="D442" s="101">
        <v>12</v>
      </c>
      <c r="E442" s="113">
        <f t="shared" si="14"/>
        <v>0</v>
      </c>
      <c r="F442" s="98"/>
      <c r="G442" s="102" t="str">
        <f t="shared" si="15"/>
        <v/>
      </c>
      <c r="H442" s="98"/>
    </row>
    <row r="443" spans="1:8">
      <c r="A443" s="98"/>
      <c r="B443" s="98"/>
      <c r="C443" s="97"/>
      <c r="D443" s="101">
        <v>12</v>
      </c>
      <c r="E443" s="113">
        <f t="shared" si="14"/>
        <v>0</v>
      </c>
      <c r="F443" s="98"/>
      <c r="G443" s="102" t="str">
        <f t="shared" si="15"/>
        <v/>
      </c>
      <c r="H443" s="98"/>
    </row>
    <row r="444" spans="1:8">
      <c r="A444" s="98"/>
      <c r="B444" s="98"/>
      <c r="C444" s="97"/>
      <c r="D444" s="101">
        <v>12</v>
      </c>
      <c r="E444" s="113">
        <f t="shared" si="14"/>
        <v>0</v>
      </c>
      <c r="F444" s="98"/>
      <c r="G444" s="102" t="str">
        <f t="shared" si="15"/>
        <v/>
      </c>
      <c r="H444" s="98"/>
    </row>
    <row r="445" spans="1:8">
      <c r="A445" s="98"/>
      <c r="B445" s="98"/>
      <c r="C445" s="97"/>
      <c r="D445" s="101">
        <v>12</v>
      </c>
      <c r="E445" s="113">
        <f t="shared" si="14"/>
        <v>0</v>
      </c>
      <c r="F445" s="98"/>
      <c r="G445" s="102" t="str">
        <f t="shared" si="15"/>
        <v/>
      </c>
      <c r="H445" s="98"/>
    </row>
    <row r="446" spans="1:8">
      <c r="A446" s="98"/>
      <c r="B446" s="98"/>
      <c r="C446" s="97"/>
      <c r="D446" s="101">
        <v>12</v>
      </c>
      <c r="E446" s="113">
        <f t="shared" si="14"/>
        <v>0</v>
      </c>
      <c r="F446" s="98"/>
      <c r="G446" s="102" t="str">
        <f t="shared" si="15"/>
        <v/>
      </c>
      <c r="H446" s="98"/>
    </row>
    <row r="447" spans="1:8">
      <c r="A447" s="98"/>
      <c r="B447" s="98"/>
      <c r="C447" s="97"/>
      <c r="D447" s="101">
        <v>12</v>
      </c>
      <c r="E447" s="113">
        <f t="shared" si="14"/>
        <v>0</v>
      </c>
      <c r="F447" s="98"/>
      <c r="G447" s="102" t="str">
        <f t="shared" si="15"/>
        <v/>
      </c>
      <c r="H447" s="98"/>
    </row>
    <row r="448" spans="1:8">
      <c r="A448" s="98"/>
      <c r="B448" s="98"/>
      <c r="C448" s="97"/>
      <c r="D448" s="101">
        <v>12</v>
      </c>
      <c r="E448" s="113">
        <f t="shared" si="14"/>
        <v>0</v>
      </c>
      <c r="F448" s="98"/>
      <c r="G448" s="102" t="str">
        <f t="shared" si="15"/>
        <v/>
      </c>
      <c r="H448" s="98"/>
    </row>
    <row r="449" spans="1:8">
      <c r="A449" s="98"/>
      <c r="B449" s="98"/>
      <c r="C449" s="97"/>
      <c r="D449" s="101">
        <v>12</v>
      </c>
      <c r="E449" s="113">
        <f t="shared" si="14"/>
        <v>0</v>
      </c>
      <c r="F449" s="98"/>
      <c r="G449" s="102" t="str">
        <f t="shared" si="15"/>
        <v/>
      </c>
      <c r="H449" s="98"/>
    </row>
    <row r="450" spans="1:8">
      <c r="A450" s="98"/>
      <c r="B450" s="98"/>
      <c r="C450" s="97"/>
      <c r="D450" s="101">
        <v>12</v>
      </c>
      <c r="E450" s="113">
        <f t="shared" si="14"/>
        <v>0</v>
      </c>
      <c r="F450" s="98"/>
      <c r="G450" s="102" t="str">
        <f t="shared" si="15"/>
        <v/>
      </c>
      <c r="H450" s="98"/>
    </row>
    <row r="451" spans="1:8">
      <c r="A451" s="98"/>
      <c r="B451" s="98"/>
      <c r="C451" s="97"/>
      <c r="D451" s="101">
        <v>12</v>
      </c>
      <c r="E451" s="113">
        <f t="shared" si="14"/>
        <v>0</v>
      </c>
      <c r="F451" s="98"/>
      <c r="G451" s="102" t="str">
        <f t="shared" si="15"/>
        <v/>
      </c>
      <c r="H451" s="98"/>
    </row>
    <row r="452" spans="1:8">
      <c r="A452" s="98"/>
      <c r="B452" s="98"/>
      <c r="C452" s="97"/>
      <c r="D452" s="101">
        <v>12</v>
      </c>
      <c r="E452" s="113">
        <f t="shared" si="14"/>
        <v>0</v>
      </c>
      <c r="F452" s="98"/>
      <c r="G452" s="102" t="str">
        <f t="shared" si="15"/>
        <v/>
      </c>
      <c r="H452" s="98"/>
    </row>
    <row r="453" spans="1:8">
      <c r="A453" s="98"/>
      <c r="B453" s="98"/>
      <c r="C453" s="97"/>
      <c r="D453" s="101">
        <v>12</v>
      </c>
      <c r="E453" s="113">
        <f t="shared" si="14"/>
        <v>0</v>
      </c>
      <c r="F453" s="98"/>
      <c r="G453" s="102" t="str">
        <f t="shared" si="15"/>
        <v/>
      </c>
      <c r="H453" s="98"/>
    </row>
    <row r="454" spans="1:8">
      <c r="A454" s="98"/>
      <c r="B454" s="98"/>
      <c r="C454" s="97"/>
      <c r="D454" s="101">
        <v>12</v>
      </c>
      <c r="E454" s="113">
        <f t="shared" si="14"/>
        <v>0</v>
      </c>
      <c r="F454" s="98"/>
      <c r="G454" s="102" t="str">
        <f t="shared" si="15"/>
        <v/>
      </c>
      <c r="H454" s="98"/>
    </row>
    <row r="455" spans="1:8">
      <c r="A455" s="98"/>
      <c r="B455" s="98"/>
      <c r="C455" s="97"/>
      <c r="D455" s="101">
        <v>12</v>
      </c>
      <c r="E455" s="113">
        <f t="shared" si="14"/>
        <v>0</v>
      </c>
      <c r="F455" s="98"/>
      <c r="G455" s="102" t="str">
        <f t="shared" si="15"/>
        <v/>
      </c>
      <c r="H455" s="98"/>
    </row>
    <row r="456" spans="1:8">
      <c r="A456" s="98"/>
      <c r="B456" s="98"/>
      <c r="C456" s="97"/>
      <c r="D456" s="101">
        <v>12</v>
      </c>
      <c r="E456" s="113">
        <f t="shared" si="14"/>
        <v>0</v>
      </c>
      <c r="F456" s="98"/>
      <c r="G456" s="102" t="str">
        <f t="shared" si="15"/>
        <v/>
      </c>
      <c r="H456" s="98"/>
    </row>
    <row r="457" spans="1:8">
      <c r="A457" s="98"/>
      <c r="B457" s="98"/>
      <c r="C457" s="97"/>
      <c r="D457" s="101">
        <v>12</v>
      </c>
      <c r="E457" s="113">
        <f t="shared" si="14"/>
        <v>0</v>
      </c>
      <c r="F457" s="98"/>
      <c r="G457" s="102" t="str">
        <f t="shared" si="15"/>
        <v/>
      </c>
      <c r="H457" s="98"/>
    </row>
    <row r="458" spans="1:8">
      <c r="A458" s="98"/>
      <c r="B458" s="98"/>
      <c r="C458" s="97"/>
      <c r="D458" s="101">
        <v>12</v>
      </c>
      <c r="E458" s="113">
        <f t="shared" si="14"/>
        <v>0</v>
      </c>
      <c r="F458" s="98"/>
      <c r="G458" s="102" t="str">
        <f t="shared" si="15"/>
        <v/>
      </c>
      <c r="H458" s="98"/>
    </row>
    <row r="459" spans="1:8">
      <c r="A459" s="98"/>
      <c r="B459" s="98"/>
      <c r="C459" s="97"/>
      <c r="D459" s="101">
        <v>12</v>
      </c>
      <c r="E459" s="113">
        <f t="shared" si="14"/>
        <v>0</v>
      </c>
      <c r="F459" s="98"/>
      <c r="G459" s="102" t="str">
        <f t="shared" si="15"/>
        <v/>
      </c>
      <c r="H459" s="98"/>
    </row>
    <row r="460" spans="1:8">
      <c r="A460" s="98"/>
      <c r="B460" s="98"/>
      <c r="C460" s="97"/>
      <c r="D460" s="101">
        <v>12</v>
      </c>
      <c r="E460" s="113">
        <f t="shared" si="14"/>
        <v>0</v>
      </c>
      <c r="F460" s="98"/>
      <c r="G460" s="102" t="str">
        <f t="shared" si="15"/>
        <v/>
      </c>
      <c r="H460" s="98"/>
    </row>
    <row r="461" spans="1:8">
      <c r="A461" s="98"/>
      <c r="B461" s="98"/>
      <c r="C461" s="97"/>
      <c r="D461" s="101">
        <v>12</v>
      </c>
      <c r="E461" s="113">
        <f t="shared" si="14"/>
        <v>0</v>
      </c>
      <c r="F461" s="98"/>
      <c r="G461" s="102" t="str">
        <f t="shared" si="15"/>
        <v/>
      </c>
      <c r="H461" s="98"/>
    </row>
    <row r="462" spans="1:8">
      <c r="A462" s="98"/>
      <c r="B462" s="98"/>
      <c r="C462" s="97"/>
      <c r="D462" s="101">
        <v>12</v>
      </c>
      <c r="E462" s="113">
        <f t="shared" si="14"/>
        <v>0</v>
      </c>
      <c r="F462" s="98"/>
      <c r="G462" s="102" t="str">
        <f t="shared" si="15"/>
        <v/>
      </c>
      <c r="H462" s="98"/>
    </row>
    <row r="463" spans="1:8">
      <c r="A463" s="98"/>
      <c r="B463" s="98"/>
      <c r="C463" s="97"/>
      <c r="D463" s="101">
        <v>12</v>
      </c>
      <c r="E463" s="113">
        <f t="shared" si="14"/>
        <v>0</v>
      </c>
      <c r="F463" s="98"/>
      <c r="G463" s="102" t="str">
        <f t="shared" si="15"/>
        <v/>
      </c>
      <c r="H463" s="98"/>
    </row>
    <row r="464" spans="1:8">
      <c r="A464" s="98"/>
      <c r="B464" s="98"/>
      <c r="C464" s="97"/>
      <c r="D464" s="101">
        <v>12</v>
      </c>
      <c r="E464" s="113">
        <f t="shared" si="14"/>
        <v>0</v>
      </c>
      <c r="F464" s="98"/>
      <c r="G464" s="102" t="str">
        <f t="shared" si="15"/>
        <v/>
      </c>
      <c r="H464" s="98"/>
    </row>
    <row r="465" spans="1:8">
      <c r="A465" s="98"/>
      <c r="B465" s="98"/>
      <c r="C465" s="97"/>
      <c r="D465" s="101">
        <v>12</v>
      </c>
      <c r="E465" s="113">
        <f t="shared" si="14"/>
        <v>0</v>
      </c>
      <c r="F465" s="98"/>
      <c r="G465" s="102" t="str">
        <f t="shared" si="15"/>
        <v/>
      </c>
      <c r="H465" s="98"/>
    </row>
    <row r="466" spans="1:8">
      <c r="A466" s="98"/>
      <c r="B466" s="98"/>
      <c r="C466" s="97"/>
      <c r="D466" s="101">
        <v>12</v>
      </c>
      <c r="E466" s="113">
        <f t="shared" si="14"/>
        <v>0</v>
      </c>
      <c r="F466" s="98"/>
      <c r="G466" s="102" t="str">
        <f t="shared" si="15"/>
        <v/>
      </c>
      <c r="H466" s="98"/>
    </row>
    <row r="467" spans="1:8">
      <c r="A467" s="98"/>
      <c r="B467" s="98"/>
      <c r="C467" s="97"/>
      <c r="D467" s="101">
        <v>12</v>
      </c>
      <c r="E467" s="113">
        <f t="shared" si="14"/>
        <v>0</v>
      </c>
      <c r="F467" s="98"/>
      <c r="G467" s="102" t="str">
        <f t="shared" si="15"/>
        <v/>
      </c>
      <c r="H467" s="98"/>
    </row>
    <row r="468" spans="1:8">
      <c r="A468" s="98"/>
      <c r="B468" s="98"/>
      <c r="C468" s="97"/>
      <c r="D468" s="101">
        <v>12</v>
      </c>
      <c r="E468" s="113">
        <f t="shared" ref="E468:E519" si="16">ROUND(C468*D468,2)</f>
        <v>0</v>
      </c>
      <c r="F468" s="98"/>
      <c r="G468" s="102" t="str">
        <f t="shared" si="15"/>
        <v/>
      </c>
      <c r="H468" s="98"/>
    </row>
    <row r="469" spans="1:8">
      <c r="A469" s="98"/>
      <c r="B469" s="98"/>
      <c r="C469" s="97"/>
      <c r="D469" s="101">
        <v>12</v>
      </c>
      <c r="E469" s="113">
        <f t="shared" si="16"/>
        <v>0</v>
      </c>
      <c r="F469" s="98"/>
      <c r="G469" s="102" t="str">
        <f t="shared" si="15"/>
        <v/>
      </c>
      <c r="H469" s="98"/>
    </row>
    <row r="470" spans="1:8">
      <c r="A470" s="98"/>
      <c r="B470" s="98"/>
      <c r="C470" s="97"/>
      <c r="D470" s="101">
        <v>12</v>
      </c>
      <c r="E470" s="113">
        <f t="shared" si="16"/>
        <v>0</v>
      </c>
      <c r="F470" s="98"/>
      <c r="G470" s="102" t="str">
        <f t="shared" ref="G470:G519" si="17">IF(F470=0,"",ROUND(E470/F470,2))</f>
        <v/>
      </c>
      <c r="H470" s="98"/>
    </row>
    <row r="471" spans="1:8">
      <c r="A471" s="98"/>
      <c r="B471" s="98"/>
      <c r="C471" s="97"/>
      <c r="D471" s="101">
        <v>12</v>
      </c>
      <c r="E471" s="113">
        <f t="shared" si="16"/>
        <v>0</v>
      </c>
      <c r="F471" s="98"/>
      <c r="G471" s="102" t="str">
        <f t="shared" si="17"/>
        <v/>
      </c>
      <c r="H471" s="98"/>
    </row>
    <row r="472" spans="1:8">
      <c r="A472" s="98"/>
      <c r="B472" s="98"/>
      <c r="C472" s="97"/>
      <c r="D472" s="101">
        <v>12</v>
      </c>
      <c r="E472" s="113">
        <f t="shared" si="16"/>
        <v>0</v>
      </c>
      <c r="F472" s="98"/>
      <c r="G472" s="102" t="str">
        <f t="shared" si="17"/>
        <v/>
      </c>
      <c r="H472" s="98"/>
    </row>
    <row r="473" spans="1:8">
      <c r="A473" s="98"/>
      <c r="B473" s="98"/>
      <c r="C473" s="97"/>
      <c r="D473" s="101">
        <v>12</v>
      </c>
      <c r="E473" s="113">
        <f t="shared" si="16"/>
        <v>0</v>
      </c>
      <c r="F473" s="98"/>
      <c r="G473" s="102" t="str">
        <f t="shared" si="17"/>
        <v/>
      </c>
      <c r="H473" s="98"/>
    </row>
    <row r="474" spans="1:8">
      <c r="A474" s="98"/>
      <c r="B474" s="98"/>
      <c r="C474" s="97"/>
      <c r="D474" s="101">
        <v>12</v>
      </c>
      <c r="E474" s="113">
        <f t="shared" si="16"/>
        <v>0</v>
      </c>
      <c r="F474" s="98"/>
      <c r="G474" s="102" t="str">
        <f t="shared" si="17"/>
        <v/>
      </c>
      <c r="H474" s="98"/>
    </row>
    <row r="475" spans="1:8">
      <c r="A475" s="98"/>
      <c r="B475" s="98"/>
      <c r="C475" s="97"/>
      <c r="D475" s="101">
        <v>12</v>
      </c>
      <c r="E475" s="113">
        <f t="shared" si="16"/>
        <v>0</v>
      </c>
      <c r="F475" s="98"/>
      <c r="G475" s="102" t="str">
        <f t="shared" si="17"/>
        <v/>
      </c>
      <c r="H475" s="98"/>
    </row>
    <row r="476" spans="1:8">
      <c r="A476" s="98"/>
      <c r="B476" s="98"/>
      <c r="C476" s="97"/>
      <c r="D476" s="101">
        <v>12</v>
      </c>
      <c r="E476" s="113">
        <f t="shared" si="16"/>
        <v>0</v>
      </c>
      <c r="F476" s="98"/>
      <c r="G476" s="102" t="str">
        <f t="shared" si="17"/>
        <v/>
      </c>
      <c r="H476" s="98"/>
    </row>
    <row r="477" spans="1:8">
      <c r="A477" s="98"/>
      <c r="B477" s="98"/>
      <c r="C477" s="97"/>
      <c r="D477" s="101">
        <v>12</v>
      </c>
      <c r="E477" s="113">
        <f t="shared" si="16"/>
        <v>0</v>
      </c>
      <c r="F477" s="98"/>
      <c r="G477" s="102" t="str">
        <f t="shared" si="17"/>
        <v/>
      </c>
      <c r="H477" s="98"/>
    </row>
    <row r="478" spans="1:8">
      <c r="A478" s="98"/>
      <c r="B478" s="98"/>
      <c r="C478" s="97"/>
      <c r="D478" s="101">
        <v>12</v>
      </c>
      <c r="E478" s="113">
        <f t="shared" si="16"/>
        <v>0</v>
      </c>
      <c r="F478" s="98"/>
      <c r="G478" s="102" t="str">
        <f t="shared" si="17"/>
        <v/>
      </c>
      <c r="H478" s="98"/>
    </row>
    <row r="479" spans="1:8">
      <c r="A479" s="98"/>
      <c r="B479" s="98"/>
      <c r="C479" s="97"/>
      <c r="D479" s="101">
        <v>12</v>
      </c>
      <c r="E479" s="113">
        <f t="shared" si="16"/>
        <v>0</v>
      </c>
      <c r="F479" s="98"/>
      <c r="G479" s="102" t="str">
        <f t="shared" si="17"/>
        <v/>
      </c>
      <c r="H479" s="98"/>
    </row>
    <row r="480" spans="1:8">
      <c r="A480" s="98"/>
      <c r="B480" s="98"/>
      <c r="C480" s="97"/>
      <c r="D480" s="101">
        <v>12</v>
      </c>
      <c r="E480" s="113">
        <f t="shared" si="16"/>
        <v>0</v>
      </c>
      <c r="F480" s="98"/>
      <c r="G480" s="102" t="str">
        <f t="shared" si="17"/>
        <v/>
      </c>
      <c r="H480" s="98"/>
    </row>
    <row r="481" spans="1:8">
      <c r="A481" s="98"/>
      <c r="B481" s="98"/>
      <c r="C481" s="97"/>
      <c r="D481" s="101">
        <v>12</v>
      </c>
      <c r="E481" s="113">
        <f t="shared" si="16"/>
        <v>0</v>
      </c>
      <c r="F481" s="98"/>
      <c r="G481" s="102" t="str">
        <f t="shared" si="17"/>
        <v/>
      </c>
      <c r="H481" s="98"/>
    </row>
    <row r="482" spans="1:8">
      <c r="A482" s="98"/>
      <c r="B482" s="98"/>
      <c r="C482" s="97"/>
      <c r="D482" s="101">
        <v>12</v>
      </c>
      <c r="E482" s="113">
        <f t="shared" si="16"/>
        <v>0</v>
      </c>
      <c r="F482" s="98"/>
      <c r="G482" s="102" t="str">
        <f t="shared" si="17"/>
        <v/>
      </c>
      <c r="H482" s="98"/>
    </row>
    <row r="483" spans="1:8">
      <c r="A483" s="98"/>
      <c r="B483" s="98"/>
      <c r="C483" s="97"/>
      <c r="D483" s="101">
        <v>12</v>
      </c>
      <c r="E483" s="113">
        <f t="shared" si="16"/>
        <v>0</v>
      </c>
      <c r="F483" s="98"/>
      <c r="G483" s="102" t="str">
        <f t="shared" si="17"/>
        <v/>
      </c>
      <c r="H483" s="98"/>
    </row>
    <row r="484" spans="1:8">
      <c r="A484" s="98"/>
      <c r="B484" s="98"/>
      <c r="C484" s="97"/>
      <c r="D484" s="101">
        <v>12</v>
      </c>
      <c r="E484" s="113">
        <f t="shared" si="16"/>
        <v>0</v>
      </c>
      <c r="F484" s="98"/>
      <c r="G484" s="102" t="str">
        <f t="shared" si="17"/>
        <v/>
      </c>
      <c r="H484" s="98"/>
    </row>
    <row r="485" spans="1:8">
      <c r="A485" s="98"/>
      <c r="B485" s="98"/>
      <c r="C485" s="97"/>
      <c r="D485" s="101">
        <v>12</v>
      </c>
      <c r="E485" s="113">
        <f t="shared" si="16"/>
        <v>0</v>
      </c>
      <c r="F485" s="98"/>
      <c r="G485" s="102" t="str">
        <f t="shared" si="17"/>
        <v/>
      </c>
      <c r="H485" s="98"/>
    </row>
    <row r="486" spans="1:8">
      <c r="A486" s="98"/>
      <c r="B486" s="98"/>
      <c r="C486" s="97"/>
      <c r="D486" s="101">
        <v>12</v>
      </c>
      <c r="E486" s="113">
        <f t="shared" si="16"/>
        <v>0</v>
      </c>
      <c r="F486" s="98"/>
      <c r="G486" s="102" t="str">
        <f t="shared" si="17"/>
        <v/>
      </c>
      <c r="H486" s="98"/>
    </row>
    <row r="487" spans="1:8">
      <c r="A487" s="98"/>
      <c r="B487" s="98"/>
      <c r="C487" s="97"/>
      <c r="D487" s="101">
        <v>12</v>
      </c>
      <c r="E487" s="113">
        <f t="shared" si="16"/>
        <v>0</v>
      </c>
      <c r="F487" s="98"/>
      <c r="G487" s="102" t="str">
        <f t="shared" si="17"/>
        <v/>
      </c>
      <c r="H487" s="98"/>
    </row>
    <row r="488" spans="1:8">
      <c r="A488" s="98"/>
      <c r="B488" s="98"/>
      <c r="C488" s="97"/>
      <c r="D488" s="101">
        <v>12</v>
      </c>
      <c r="E488" s="113">
        <f t="shared" si="16"/>
        <v>0</v>
      </c>
      <c r="F488" s="98"/>
      <c r="G488" s="102" t="str">
        <f t="shared" si="17"/>
        <v/>
      </c>
      <c r="H488" s="98"/>
    </row>
    <row r="489" spans="1:8">
      <c r="A489" s="98"/>
      <c r="B489" s="98"/>
      <c r="C489" s="97"/>
      <c r="D489" s="101">
        <v>12</v>
      </c>
      <c r="E489" s="113">
        <f t="shared" si="16"/>
        <v>0</v>
      </c>
      <c r="F489" s="98"/>
      <c r="G489" s="102" t="str">
        <f t="shared" si="17"/>
        <v/>
      </c>
      <c r="H489" s="98"/>
    </row>
    <row r="490" spans="1:8">
      <c r="A490" s="98"/>
      <c r="B490" s="98"/>
      <c r="C490" s="97"/>
      <c r="D490" s="101">
        <v>12</v>
      </c>
      <c r="E490" s="113">
        <f t="shared" si="16"/>
        <v>0</v>
      </c>
      <c r="F490" s="98"/>
      <c r="G490" s="102" t="str">
        <f t="shared" si="17"/>
        <v/>
      </c>
      <c r="H490" s="98"/>
    </row>
    <row r="491" spans="1:8">
      <c r="A491" s="98"/>
      <c r="B491" s="98"/>
      <c r="C491" s="97"/>
      <c r="D491" s="101">
        <v>12</v>
      </c>
      <c r="E491" s="113">
        <f t="shared" si="16"/>
        <v>0</v>
      </c>
      <c r="F491" s="98"/>
      <c r="G491" s="102" t="str">
        <f t="shared" si="17"/>
        <v/>
      </c>
      <c r="H491" s="98"/>
    </row>
    <row r="492" spans="1:8">
      <c r="A492" s="98"/>
      <c r="B492" s="98"/>
      <c r="C492" s="97"/>
      <c r="D492" s="101">
        <v>12</v>
      </c>
      <c r="E492" s="113">
        <f t="shared" si="16"/>
        <v>0</v>
      </c>
      <c r="F492" s="98"/>
      <c r="G492" s="102" t="str">
        <f t="shared" si="17"/>
        <v/>
      </c>
      <c r="H492" s="98"/>
    </row>
    <row r="493" spans="1:8">
      <c r="A493" s="98"/>
      <c r="B493" s="98"/>
      <c r="C493" s="97"/>
      <c r="D493" s="101">
        <v>12</v>
      </c>
      <c r="E493" s="113">
        <f t="shared" si="16"/>
        <v>0</v>
      </c>
      <c r="F493" s="98"/>
      <c r="G493" s="102" t="str">
        <f t="shared" si="17"/>
        <v/>
      </c>
      <c r="H493" s="98"/>
    </row>
    <row r="494" spans="1:8">
      <c r="A494" s="98"/>
      <c r="B494" s="98"/>
      <c r="C494" s="97"/>
      <c r="D494" s="101">
        <v>12</v>
      </c>
      <c r="E494" s="113">
        <f t="shared" si="16"/>
        <v>0</v>
      </c>
      <c r="F494" s="98"/>
      <c r="G494" s="102" t="str">
        <f t="shared" si="17"/>
        <v/>
      </c>
      <c r="H494" s="98"/>
    </row>
    <row r="495" spans="1:8">
      <c r="A495" s="98"/>
      <c r="B495" s="98"/>
      <c r="C495" s="97"/>
      <c r="D495" s="101">
        <v>12</v>
      </c>
      <c r="E495" s="113">
        <f t="shared" si="16"/>
        <v>0</v>
      </c>
      <c r="F495" s="98"/>
      <c r="G495" s="102" t="str">
        <f t="shared" si="17"/>
        <v/>
      </c>
      <c r="H495" s="98"/>
    </row>
    <row r="496" spans="1:8">
      <c r="A496" s="98"/>
      <c r="B496" s="98"/>
      <c r="C496" s="97"/>
      <c r="D496" s="101">
        <v>12</v>
      </c>
      <c r="E496" s="113">
        <f t="shared" si="16"/>
        <v>0</v>
      </c>
      <c r="F496" s="98"/>
      <c r="G496" s="102" t="str">
        <f t="shared" si="17"/>
        <v/>
      </c>
      <c r="H496" s="98"/>
    </row>
    <row r="497" spans="1:8">
      <c r="A497" s="98"/>
      <c r="B497" s="98"/>
      <c r="C497" s="97"/>
      <c r="D497" s="101">
        <v>12</v>
      </c>
      <c r="E497" s="113">
        <f t="shared" si="16"/>
        <v>0</v>
      </c>
      <c r="F497" s="98"/>
      <c r="G497" s="102" t="str">
        <f t="shared" si="17"/>
        <v/>
      </c>
      <c r="H497" s="98"/>
    </row>
    <row r="498" spans="1:8">
      <c r="A498" s="98"/>
      <c r="B498" s="98"/>
      <c r="C498" s="97"/>
      <c r="D498" s="101">
        <v>12</v>
      </c>
      <c r="E498" s="113">
        <f t="shared" si="16"/>
        <v>0</v>
      </c>
      <c r="F498" s="98"/>
      <c r="G498" s="102" t="str">
        <f t="shared" si="17"/>
        <v/>
      </c>
      <c r="H498" s="98"/>
    </row>
    <row r="499" spans="1:8">
      <c r="A499" s="98"/>
      <c r="B499" s="98"/>
      <c r="C499" s="97"/>
      <c r="D499" s="101">
        <v>12</v>
      </c>
      <c r="E499" s="113">
        <f t="shared" si="16"/>
        <v>0</v>
      </c>
      <c r="F499" s="98"/>
      <c r="G499" s="102" t="str">
        <f t="shared" si="17"/>
        <v/>
      </c>
      <c r="H499" s="98"/>
    </row>
    <row r="500" spans="1:8">
      <c r="A500" s="98"/>
      <c r="B500" s="98"/>
      <c r="C500" s="97"/>
      <c r="D500" s="101">
        <v>12</v>
      </c>
      <c r="E500" s="113">
        <f t="shared" si="16"/>
        <v>0</v>
      </c>
      <c r="F500" s="98"/>
      <c r="G500" s="102" t="str">
        <f t="shared" si="17"/>
        <v/>
      </c>
      <c r="H500" s="98"/>
    </row>
    <row r="501" spans="1:8">
      <c r="A501" s="98"/>
      <c r="B501" s="98"/>
      <c r="C501" s="97"/>
      <c r="D501" s="101">
        <v>12</v>
      </c>
      <c r="E501" s="113">
        <f t="shared" si="16"/>
        <v>0</v>
      </c>
      <c r="F501" s="98"/>
      <c r="G501" s="102" t="str">
        <f t="shared" si="17"/>
        <v/>
      </c>
      <c r="H501" s="98"/>
    </row>
    <row r="502" spans="1:8">
      <c r="A502" s="98"/>
      <c r="B502" s="98"/>
      <c r="C502" s="97"/>
      <c r="D502" s="101">
        <v>12</v>
      </c>
      <c r="E502" s="113">
        <f t="shared" si="16"/>
        <v>0</v>
      </c>
      <c r="F502" s="98"/>
      <c r="G502" s="102" t="str">
        <f t="shared" si="17"/>
        <v/>
      </c>
      <c r="H502" s="98"/>
    </row>
    <row r="503" spans="1:8">
      <c r="A503" s="98"/>
      <c r="B503" s="98"/>
      <c r="C503" s="97"/>
      <c r="D503" s="101">
        <v>12</v>
      </c>
      <c r="E503" s="113">
        <f t="shared" si="16"/>
        <v>0</v>
      </c>
      <c r="F503" s="98"/>
      <c r="G503" s="102" t="str">
        <f t="shared" si="17"/>
        <v/>
      </c>
      <c r="H503" s="98"/>
    </row>
    <row r="504" spans="1:8">
      <c r="A504" s="98"/>
      <c r="B504" s="98"/>
      <c r="C504" s="97"/>
      <c r="D504" s="101">
        <v>12</v>
      </c>
      <c r="E504" s="113">
        <f t="shared" si="16"/>
        <v>0</v>
      </c>
      <c r="F504" s="98"/>
      <c r="G504" s="102" t="str">
        <f t="shared" si="17"/>
        <v/>
      </c>
      <c r="H504" s="98"/>
    </row>
    <row r="505" spans="1:8">
      <c r="A505" s="98"/>
      <c r="B505" s="98"/>
      <c r="C505" s="97"/>
      <c r="D505" s="101">
        <v>12</v>
      </c>
      <c r="E505" s="113">
        <f t="shared" si="16"/>
        <v>0</v>
      </c>
      <c r="F505" s="98"/>
      <c r="G505" s="102" t="str">
        <f t="shared" si="17"/>
        <v/>
      </c>
      <c r="H505" s="98"/>
    </row>
    <row r="506" spans="1:8">
      <c r="A506" s="98"/>
      <c r="B506" s="98"/>
      <c r="C506" s="97"/>
      <c r="D506" s="101">
        <v>12</v>
      </c>
      <c r="E506" s="113">
        <f t="shared" si="16"/>
        <v>0</v>
      </c>
      <c r="F506" s="98"/>
      <c r="G506" s="102" t="str">
        <f t="shared" si="17"/>
        <v/>
      </c>
      <c r="H506" s="98"/>
    </row>
    <row r="507" spans="1:8">
      <c r="A507" s="98"/>
      <c r="B507" s="98"/>
      <c r="C507" s="97"/>
      <c r="D507" s="101">
        <v>12</v>
      </c>
      <c r="E507" s="113">
        <f t="shared" si="16"/>
        <v>0</v>
      </c>
      <c r="F507" s="98"/>
      <c r="G507" s="102" t="str">
        <f t="shared" si="17"/>
        <v/>
      </c>
      <c r="H507" s="98"/>
    </row>
    <row r="508" spans="1:8">
      <c r="A508" s="98"/>
      <c r="B508" s="98"/>
      <c r="C508" s="97"/>
      <c r="D508" s="101">
        <v>12</v>
      </c>
      <c r="E508" s="113">
        <f t="shared" si="16"/>
        <v>0</v>
      </c>
      <c r="F508" s="98"/>
      <c r="G508" s="102" t="str">
        <f t="shared" si="17"/>
        <v/>
      </c>
      <c r="H508" s="98"/>
    </row>
    <row r="509" spans="1:8">
      <c r="A509" s="98"/>
      <c r="B509" s="98"/>
      <c r="C509" s="97"/>
      <c r="D509" s="101">
        <v>12</v>
      </c>
      <c r="E509" s="113">
        <f t="shared" si="16"/>
        <v>0</v>
      </c>
      <c r="F509" s="98"/>
      <c r="G509" s="102" t="str">
        <f t="shared" si="17"/>
        <v/>
      </c>
      <c r="H509" s="98"/>
    </row>
    <row r="510" spans="1:8">
      <c r="A510" s="98"/>
      <c r="B510" s="98"/>
      <c r="C510" s="97"/>
      <c r="D510" s="101">
        <v>12</v>
      </c>
      <c r="E510" s="113">
        <f t="shared" si="16"/>
        <v>0</v>
      </c>
      <c r="F510" s="98"/>
      <c r="G510" s="102" t="str">
        <f t="shared" si="17"/>
        <v/>
      </c>
      <c r="H510" s="98"/>
    </row>
    <row r="511" spans="1:8">
      <c r="A511" s="98"/>
      <c r="B511" s="98"/>
      <c r="C511" s="97"/>
      <c r="D511" s="101">
        <v>12</v>
      </c>
      <c r="E511" s="113">
        <f t="shared" si="16"/>
        <v>0</v>
      </c>
      <c r="F511" s="98"/>
      <c r="G511" s="102" t="str">
        <f t="shared" si="17"/>
        <v/>
      </c>
      <c r="H511" s="98"/>
    </row>
    <row r="512" spans="1:8">
      <c r="A512" s="98"/>
      <c r="B512" s="98"/>
      <c r="C512" s="97"/>
      <c r="D512" s="101">
        <v>12</v>
      </c>
      <c r="E512" s="113">
        <f t="shared" si="16"/>
        <v>0</v>
      </c>
      <c r="F512" s="98"/>
      <c r="G512" s="102" t="str">
        <f t="shared" si="17"/>
        <v/>
      </c>
      <c r="H512" s="98"/>
    </row>
    <row r="513" spans="1:8">
      <c r="A513" s="98"/>
      <c r="B513" s="98"/>
      <c r="C513" s="97"/>
      <c r="D513" s="101">
        <v>12</v>
      </c>
      <c r="E513" s="113">
        <f t="shared" si="16"/>
        <v>0</v>
      </c>
      <c r="F513" s="98"/>
      <c r="G513" s="102" t="str">
        <f t="shared" si="17"/>
        <v/>
      </c>
      <c r="H513" s="98"/>
    </row>
    <row r="514" spans="1:8">
      <c r="A514" s="98"/>
      <c r="B514" s="98"/>
      <c r="C514" s="97"/>
      <c r="D514" s="101">
        <v>12</v>
      </c>
      <c r="E514" s="113">
        <f t="shared" si="16"/>
        <v>0</v>
      </c>
      <c r="F514" s="98"/>
      <c r="G514" s="102" t="str">
        <f t="shared" si="17"/>
        <v/>
      </c>
      <c r="H514" s="98"/>
    </row>
    <row r="515" spans="1:8">
      <c r="A515" s="98"/>
      <c r="B515" s="98"/>
      <c r="C515" s="97"/>
      <c r="D515" s="101">
        <v>12</v>
      </c>
      <c r="E515" s="113">
        <f t="shared" si="16"/>
        <v>0</v>
      </c>
      <c r="F515" s="98"/>
      <c r="G515" s="102" t="str">
        <f t="shared" si="17"/>
        <v/>
      </c>
      <c r="H515" s="98"/>
    </row>
    <row r="516" spans="1:8">
      <c r="A516" s="98"/>
      <c r="B516" s="98"/>
      <c r="C516" s="97"/>
      <c r="D516" s="101">
        <v>12</v>
      </c>
      <c r="E516" s="113">
        <f t="shared" si="16"/>
        <v>0</v>
      </c>
      <c r="F516" s="98"/>
      <c r="G516" s="102" t="str">
        <f t="shared" si="17"/>
        <v/>
      </c>
      <c r="H516" s="98"/>
    </row>
    <row r="517" spans="1:8">
      <c r="A517" s="98"/>
      <c r="B517" s="98"/>
      <c r="C517" s="97"/>
      <c r="D517" s="101">
        <v>12</v>
      </c>
      <c r="E517" s="113">
        <f t="shared" si="16"/>
        <v>0</v>
      </c>
      <c r="F517" s="98"/>
      <c r="G517" s="102" t="str">
        <f t="shared" si="17"/>
        <v/>
      </c>
      <c r="H517" s="98"/>
    </row>
    <row r="518" spans="1:8">
      <c r="A518" s="98"/>
      <c r="B518" s="98"/>
      <c r="C518" s="97"/>
      <c r="D518" s="101">
        <v>12</v>
      </c>
      <c r="E518" s="113">
        <f t="shared" si="16"/>
        <v>0</v>
      </c>
      <c r="F518" s="98"/>
      <c r="G518" s="102" t="str">
        <f t="shared" si="17"/>
        <v/>
      </c>
      <c r="H518" s="98"/>
    </row>
    <row r="519" spans="1:8">
      <c r="A519" s="98"/>
      <c r="B519" s="98"/>
      <c r="C519" s="97"/>
      <c r="D519" s="101">
        <v>12</v>
      </c>
      <c r="E519" s="113">
        <f t="shared" si="16"/>
        <v>0</v>
      </c>
      <c r="F519" s="98"/>
      <c r="G519" s="102" t="str">
        <f t="shared" si="17"/>
        <v/>
      </c>
      <c r="H519" s="98"/>
    </row>
    <row r="521" spans="1:8" hidden="1">
      <c r="A521" s="95" t="s">
        <v>102</v>
      </c>
    </row>
    <row r="522" spans="1:8" hidden="1">
      <c r="C522" s="105" t="s">
        <v>91</v>
      </c>
    </row>
    <row r="523" spans="1:8" hidden="1">
      <c r="A523" s="45" t="s">
        <v>23</v>
      </c>
    </row>
    <row r="524" spans="1:8" hidden="1">
      <c r="A524" s="45" t="s">
        <v>24</v>
      </c>
      <c r="C524" s="105" t="s">
        <v>103</v>
      </c>
    </row>
    <row r="525" spans="1:8" hidden="1">
      <c r="A525" s="45" t="s">
        <v>25</v>
      </c>
      <c r="C525" s="105" t="s">
        <v>104</v>
      </c>
    </row>
    <row r="526" spans="1:8" hidden="1">
      <c r="A526" s="45" t="s">
        <v>26</v>
      </c>
      <c r="C526" s="105" t="s">
        <v>105</v>
      </c>
    </row>
    <row r="527" spans="1:8" hidden="1">
      <c r="A527" s="45" t="s">
        <v>27</v>
      </c>
    </row>
    <row r="528" spans="1:8" hidden="1"/>
  </sheetData>
  <mergeCells count="11">
    <mergeCell ref="B11:C11"/>
    <mergeCell ref="B12:C12"/>
    <mergeCell ref="A17:B17"/>
    <mergeCell ref="B2:C2"/>
    <mergeCell ref="B3:C3"/>
    <mergeCell ref="B4:C4"/>
    <mergeCell ref="B5:C5"/>
    <mergeCell ref="B7:C7"/>
    <mergeCell ref="B8:C8"/>
    <mergeCell ref="B9:C9"/>
    <mergeCell ref="B10:C10"/>
  </mergeCells>
  <dataValidations count="3">
    <dataValidation type="list" allowBlank="1" showInputMessage="1" showErrorMessage="1" promptTitle="Giving Options" prompt="If not giving by payroll deduction, please giving option." sqref="H20:H519" xr:uid="{20B14830-7782-41D4-9C32-BF2C72C2E4A1}">
      <formula1>$A$521:$A$527</formula1>
    </dataValidation>
    <dataValidation type="list" allowBlank="1" showInputMessage="1" showErrorMessage="1" promptTitle="Giving Options" prompt="If not giving by payroll deduction, please select giving option." sqref="H19" xr:uid="{C3721B30-2342-4F13-B60B-842FE5B5865A}">
      <formula1>$A$521:$A$527</formula1>
    </dataValidation>
    <dataValidation type="list" allowBlank="1" showInputMessage="1" showErrorMessage="1" promptTitle="Final Report" prompt="Is this the final donation report from the company?" sqref="B6:C6" xr:uid="{84BA2EE1-0939-48B9-832B-1694BA6886B4}">
      <formula1>$C$522:$C$526</formula1>
    </dataValidation>
  </dataValidations>
  <pageMargins left="0.7" right="0.7" top="0.75" bottom="0.75" header="0.3" footer="0.3"/>
  <pageSetup orientation="portrait" verticalDpi="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59B48A209AE549803410098564C5C6" ma:contentTypeVersion="17" ma:contentTypeDescription="Create a new document." ma:contentTypeScope="" ma:versionID="402ddce8b31ddef67c7d0e44a7b29e12">
  <xsd:schema xmlns:xsd="http://www.w3.org/2001/XMLSchema" xmlns:xs="http://www.w3.org/2001/XMLSchema" xmlns:p="http://schemas.microsoft.com/office/2006/metadata/properties" xmlns:ns2="563efa09-b435-4977-9f41-3759e0eb24a5" xmlns:ns3="ed00ba28-6e89-4c02-a11f-e8cbe5ffe9fd" targetNamespace="http://schemas.microsoft.com/office/2006/metadata/properties" ma:root="true" ma:fieldsID="11e95435240df81228d7df3068b4389f" ns2:_="" ns3:_="">
    <xsd:import namespace="563efa09-b435-4977-9f41-3759e0eb24a5"/>
    <xsd:import namespace="ed00ba28-6e89-4c02-a11f-e8cbe5ffe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efa09-b435-4977-9f41-3759e0eb2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bdd2e8-8372-471e-832f-b551b7b609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0ba28-6e89-4c02-a11f-e8cbe5ffe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699eac-42dd-42da-8da6-ca96a72c7fad}" ma:internalName="TaxCatchAll" ma:showField="CatchAllData" ma:web="ed00ba28-6e89-4c02-a11f-e8cbe5ffe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00ba28-6e89-4c02-a11f-e8cbe5ffe9fd" xsi:nil="true"/>
    <lcf76f155ced4ddcb4097134ff3c332f xmlns="563efa09-b435-4977-9f41-3759e0eb24a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74920-23C6-49F9-8FBE-7F109E80E76E}"/>
</file>

<file path=customXml/itemProps2.xml><?xml version="1.0" encoding="utf-8"?>
<ds:datastoreItem xmlns:ds="http://schemas.openxmlformats.org/officeDocument/2006/customXml" ds:itemID="{7AA4686A-E52F-48FE-98B5-596BC57B0DE2}"/>
</file>

<file path=customXml/itemProps3.xml><?xml version="1.0" encoding="utf-8"?>
<ds:datastoreItem xmlns:ds="http://schemas.openxmlformats.org/officeDocument/2006/customXml" ds:itemID="{6E6D1102-1632-48BD-ADD7-6706C32EB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United Way of Forsyth County,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Dull</dc:creator>
  <cp:keywords/>
  <dc:description/>
  <cp:lastModifiedBy/>
  <cp:revision/>
  <dcterms:created xsi:type="dcterms:W3CDTF">2002-07-16T14:37:03Z</dcterms:created>
  <dcterms:modified xsi:type="dcterms:W3CDTF">2023-09-27T15:55:32Z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0x010100B059B48A209AE549803410098564C5C6</vt:lpwstr>
  </property>
  <property fmtid="{D5CDD505-2E9C-101B-9397-08002B2CF9AE}" pid="3" name="MediaServiceImageTags">
    <vt:lpwstr/>
  </property>
</Properties>
</file>